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<sst xmlns="http://schemas.openxmlformats.org/spreadsheetml/2006/main" count="147">
  <si>
    <t>2016年度石龙区一般公共预算转移性收支决算表</t>
  </si>
  <si>
    <t>录入03表</t>
  </si>
  <si>
    <t>单位：万元</t>
  </si>
  <si>
    <t>预算科目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</si>
  <si>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</si>
  <si>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</si>
  <si>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</si>
  <si>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</si>
  <si>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</si>
  <si>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</si>
  <si>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</si>
  <si>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</si>
  <si>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</si>
  <si>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</si>
  <si>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</si>
  <si>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</si>
  <si>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</si>
  <si>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</si>
  <si>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</si>
  <si>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</si>
  <si>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</si>
  <si>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</si>
  <si>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</si>
  <si>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</si>
  <si>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</si>
  <si>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老少边穷转移支付收入</t>
  </si>
  <si>
    <t xml:space="preserve">    老少边穷转移支付支出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</si>
  <si>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</si>
  <si>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</si>
  <si>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</si>
  <si>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</si>
  <si>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化解债务补助收入</t>
  </si>
  <si>
    <t xml:space="preserve">    化解债务补助支出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</si>
  <si>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</si>
  <si>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</si>
  <si>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</si>
  <si>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</si>
  <si>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成品油价格和税费改革转移支付补助收入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</si>
  <si>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</si>
  <si>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</si>
  <si>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</si>
  <si>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义务教育等转移支付收入</t>
  </si>
  <si>
    <t xml:space="preserve">    义务教育等转移支付支出</t>
  </si>
  <si>
    <t xml:space="preserve">    基本养老保险和低保等转移支付收入</t>
  </si>
  <si>
    <t xml:space="preserve">    基本养老保险和低保等转移支付支出</t>
  </si>
  <si>
    <t xml:space="preserve">    新型农村合作医疗等转移支付收入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</si>
  <si>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</si>
  <si>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</si>
  <si>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</si>
  <si>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</si>
  <si>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</si>
  <si>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</si>
  <si>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</si>
  <si>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</si>
  <si>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</si>
  <si>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</si>
  <si>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</si>
  <si>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</si>
  <si>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</si>
  <si>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</si>
  <si>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</si>
  <si>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</si>
  <si>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</si>
  <si>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</si>
  <si>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</si>
  <si>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</si>
  <si>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</si>
  <si>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</si>
  <si>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</si>
  <si>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</si>
  <si>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</si>
  <si>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</si>
  <si>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</si>
  <si>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</si>
  <si>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</si>
  <si>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</si>
  <si>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</si>
  <si>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</si>
  <si>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</si>
  <si>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</si>
  <si>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</si>
  <si>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</si>
  <si>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</si>
  <si>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</si>
  <si>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</si>
  <si>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</si>
  <si>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</si>
  <si>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</si>
  <si>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</si>
  <si>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</si>
  <si>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</si>
  <si>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</si>
  <si>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</si>
  <si>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</si>
  <si>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政府性基金调入</t>
  </si>
  <si>
    <t xml:space="preserve">  国有资本经营调入</t>
  </si>
  <si>
    <t xml:space="preserve">  其他调入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</si>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</sst>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6" fillId="11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3" fontId="3" fillId="3" borderId="4" xfId="0" applyNumberFormat="1" applyFont="1" applyFill="1" applyBorder="1" applyAlignment="1" applyProtection="1">
      <alignment horizontal="left"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6" borderId="2" xfId="0" applyNumberFormat="1" applyFont="1" applyFill="1" applyBorder="1" applyAlignment="1" applyProtection="1">
      <alignment horizontal="right" vertical="center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4" fillId="3" borderId="3" xfId="0" applyNumberFormat="1" applyFont="1" applyFill="1" applyBorder="1" applyAlignment="1" applyProtection="1">
      <alignment horizontal="left" vertical="center"/>
    </xf>
    <xf numFmtId="3" fontId="4" fillId="3" borderId="6" xfId="0" applyNumberFormat="1" applyFont="1" applyFill="1" applyBorder="1" applyAlignment="1" applyProtection="1">
      <alignment horizontal="left" vertical="center"/>
    </xf>
    <xf numFmtId="3" fontId="3" fillId="6" borderId="5" xfId="0" applyNumberFormat="1" applyFont="1" applyFill="1" applyBorder="1" applyAlignment="1" applyProtection="1">
      <alignment horizontal="right" vertical="center"/>
    </xf>
    <xf numFmtId="3" fontId="3" fillId="3" borderId="5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3" fontId="4" fillId="3" borderId="4" xfId="0" applyNumberFormat="1" applyFont="1" applyFill="1" applyBorder="1" applyAlignment="1" applyProtection="1">
      <alignment horizontal="left" vertical="center"/>
    </xf>
    <xf numFmtId="3" fontId="3" fillId="4" borderId="5" xfId="0" applyNumberFormat="1" applyFont="1" applyFill="1" applyBorder="1" applyAlignment="1" applyProtection="1">
      <alignment horizontal="right" vertical="center"/>
    </xf>
    <xf numFmtId="3" fontId="3" fillId="3" borderId="6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right" vertical="center"/>
    </xf>
    <xf numFmtId="3" fontId="4" fillId="3" borderId="3" xfId="0" applyNumberFormat="1" applyFont="1" applyFill="1" applyBorder="1" applyAlignment="1" applyProtection="1">
      <alignment horizontal="left" vertical="center"/>
    </xf>
    <xf numFmtId="3" fontId="3" fillId="3" borderId="3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130;&#25919;&#25968;&#25454;\&#24635;&#20915;&#31639;\2016&#24180;&#36130;&#25919;&#24635;&#20915;&#31639;&#25253;&#34920;(&#2345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>
        <row r="5">
          <cell r="C5">
            <v>20790</v>
          </cell>
        </row>
      </sheetData>
      <sheetData sheetId="4">
        <row r="5">
          <cell r="C5">
            <v>51466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workbookViewId="0">
      <selection activeCell="C7" sqref="C7:C8"/>
    </sheetView>
  </sheetViews>
  <sheetFormatPr defaultColWidth="9.15" defaultRowHeight="14.25" outlineLevelCol="3"/>
  <cols>
    <col min="1" max="1" width="40.625" style="1" customWidth="1"/>
    <col min="2" max="2" width="19.5" style="1" customWidth="1"/>
    <col min="3" max="3" width="39.25" style="1" customWidth="1"/>
    <col min="4" max="4" width="19.75" style="1" customWidth="1"/>
    <col min="5" max="256" width="9.15" style="1" customWidth="1"/>
    <col min="257" max="16384" width="9.15" style="1"/>
  </cols>
  <sheetData>
    <row r="1" s="1" customFormat="1" ht="34" customHeight="1" spans="1:4">
      <c r="A1" s="2" t="s">
        <v>0</v>
      </c>
      <c r="B1" s="2"/>
      <c r="C1" s="2"/>
      <c r="D1" s="2"/>
    </row>
    <row r="2" s="1" customFormat="1" ht="16.9" customHeight="1" spans="1:4">
      <c r="A2" s="3" t="s">
        <v>1</v>
      </c>
      <c r="B2" s="3"/>
      <c r="C2" s="3"/>
      <c r="D2" s="3"/>
    </row>
    <row r="3" s="1" customFormat="1" ht="16.9" customHeight="1" spans="1:4">
      <c r="A3" s="3" t="s">
        <v>2</v>
      </c>
      <c r="B3" s="3"/>
      <c r="C3" s="3"/>
      <c r="D3" s="3"/>
    </row>
    <row r="4" s="1" customFormat="1" ht="16.95" customHeight="1" spans="1:4">
      <c r="A4" s="4" t="s">
        <v>3</v>
      </c>
      <c r="B4" s="4" t="s">
        <v>4</v>
      </c>
      <c r="C4" s="4" t="s">
        <v>3</v>
      </c>
      <c r="D4" s="4" t="s">
        <v>4</v>
      </c>
    </row>
    <row r="5" s="1" customFormat="1" ht="16.95" customHeight="1" spans="1:4">
      <c r="A5" s="5" t="s">
        <v>5</v>
      </c>
      <c r="B5" s="6">
        <f>'[1]L01'!C5</f>
        <v>20790</v>
      </c>
      <c r="C5" s="5" t="s">
        <v>6</v>
      </c>
      <c r="D5" s="6">
        <f>'[1]L02'!C5</f>
        <v>51466</v>
      </c>
    </row>
    <row r="6" s="1" customFormat="1" ht="16.95" customHeight="1" spans="1:4">
      <c r="A6" s="5" t="s">
        <v>7</v>
      </c>
      <c r="B6" s="6">
        <f>SUM(B7,B12,B31)</f>
        <v>30765</v>
      </c>
      <c r="C6" s="7" t="s">
        <v>8</v>
      </c>
      <c r="D6" s="6">
        <f>SUM(D7,D12,D31)</f>
        <v>0</v>
      </c>
    </row>
    <row r="7" s="1" customFormat="1" ht="16.95" customHeight="1" spans="1:4">
      <c r="A7" s="5" t="s">
        <v>9</v>
      </c>
      <c r="B7" s="6">
        <f>SUM(B8:B11)</f>
        <v>-471</v>
      </c>
      <c r="C7" s="7" t="s">
        <v>10</v>
      </c>
      <c r="D7" s="6">
        <f>SUM(D8:D11)</f>
        <v>0</v>
      </c>
    </row>
    <row r="8" s="1" customFormat="1" ht="16.95" customHeight="1" spans="1:4">
      <c r="A8" s="8" t="s">
        <v>11</v>
      </c>
      <c r="B8" s="9">
        <v>-837</v>
      </c>
      <c r="C8" s="10" t="s">
        <v>12</v>
      </c>
      <c r="D8" s="9">
        <v>0</v>
      </c>
    </row>
    <row r="9" s="1" customFormat="1" ht="16.95" customHeight="1" spans="1:4">
      <c r="A9" s="8" t="s">
        <v>13</v>
      </c>
      <c r="B9" s="9">
        <v>169</v>
      </c>
      <c r="C9" s="10" t="s">
        <v>14</v>
      </c>
      <c r="D9" s="9">
        <v>0</v>
      </c>
    </row>
    <row r="10" s="1" customFormat="1" ht="16.95" customHeight="1" spans="1:4">
      <c r="A10" s="8" t="s">
        <v>15</v>
      </c>
      <c r="B10" s="9">
        <v>197</v>
      </c>
      <c r="C10" s="10" t="s">
        <v>16</v>
      </c>
      <c r="D10" s="9">
        <v>0</v>
      </c>
    </row>
    <row r="11" s="1" customFormat="1" ht="16.95" customHeight="1" spans="1:4">
      <c r="A11" s="8" t="s">
        <v>17</v>
      </c>
      <c r="B11" s="9">
        <v>0</v>
      </c>
      <c r="C11" s="10" t="s">
        <v>18</v>
      </c>
      <c r="D11" s="9">
        <v>0</v>
      </c>
    </row>
    <row r="12" s="1" customFormat="1" ht="16.95" customHeight="1" spans="1:4">
      <c r="A12" s="5" t="s">
        <v>19</v>
      </c>
      <c r="B12" s="6">
        <f>SUM(B13:B30)</f>
        <v>16711</v>
      </c>
      <c r="C12" s="7" t="s">
        <v>20</v>
      </c>
      <c r="D12" s="6">
        <f>SUM(D13:D30)</f>
        <v>0</v>
      </c>
    </row>
    <row r="13" s="1" customFormat="1" ht="16.95" customHeight="1" spans="1:4">
      <c r="A13" s="8" t="s">
        <v>21</v>
      </c>
      <c r="B13" s="9">
        <v>0</v>
      </c>
      <c r="C13" s="10" t="s">
        <v>22</v>
      </c>
      <c r="D13" s="9">
        <v>0</v>
      </c>
    </row>
    <row r="14" s="1" customFormat="1" ht="16.95" customHeight="1" spans="1:4">
      <c r="A14" s="8" t="s">
        <v>23</v>
      </c>
      <c r="B14" s="9">
        <v>7368</v>
      </c>
      <c r="C14" s="10" t="s">
        <v>24</v>
      </c>
      <c r="D14" s="9">
        <v>0</v>
      </c>
    </row>
    <row r="15" s="1" customFormat="1" ht="16.95" customHeight="1" spans="1:4">
      <c r="A15" s="8" t="s">
        <v>25</v>
      </c>
      <c r="B15" s="9">
        <v>204</v>
      </c>
      <c r="C15" s="10" t="s">
        <v>26</v>
      </c>
      <c r="D15" s="9">
        <v>0</v>
      </c>
    </row>
    <row r="16" s="1" customFormat="1" ht="16.95" customHeight="1" spans="1:4">
      <c r="A16" s="8" t="s">
        <v>27</v>
      </c>
      <c r="B16" s="9">
        <v>0</v>
      </c>
      <c r="C16" s="10" t="s">
        <v>28</v>
      </c>
      <c r="D16" s="9">
        <v>0</v>
      </c>
    </row>
    <row r="17" s="1" customFormat="1" ht="16.95" customHeight="1" spans="1:4">
      <c r="A17" s="8" t="s">
        <v>29</v>
      </c>
      <c r="B17" s="9">
        <v>1173</v>
      </c>
      <c r="C17" s="10" t="s">
        <v>30</v>
      </c>
      <c r="D17" s="9">
        <v>0</v>
      </c>
    </row>
    <row r="18" s="1" customFormat="1" ht="16.95" customHeight="1" spans="1:4">
      <c r="A18" s="8" t="s">
        <v>31</v>
      </c>
      <c r="B18" s="9">
        <v>0</v>
      </c>
      <c r="C18" s="10" t="s">
        <v>32</v>
      </c>
      <c r="D18" s="9">
        <v>0</v>
      </c>
    </row>
    <row r="19" s="1" customFormat="1" ht="16.95" customHeight="1" spans="1:4">
      <c r="A19" s="8" t="s">
        <v>33</v>
      </c>
      <c r="B19" s="9">
        <v>3024</v>
      </c>
      <c r="C19" s="10" t="s">
        <v>34</v>
      </c>
      <c r="D19" s="9">
        <v>0</v>
      </c>
    </row>
    <row r="20" s="1" customFormat="1" ht="16.95" customHeight="1" spans="1:4">
      <c r="A20" s="8" t="s">
        <v>35</v>
      </c>
      <c r="B20" s="9">
        <v>0</v>
      </c>
      <c r="C20" s="10" t="s">
        <v>36</v>
      </c>
      <c r="D20" s="9">
        <v>0</v>
      </c>
    </row>
    <row r="21" s="1" customFormat="1" ht="16.95" customHeight="1" spans="1:4">
      <c r="A21" s="8" t="s">
        <v>37</v>
      </c>
      <c r="B21" s="9">
        <v>18</v>
      </c>
      <c r="C21" s="10" t="s">
        <v>38</v>
      </c>
      <c r="D21" s="9">
        <v>0</v>
      </c>
    </row>
    <row r="22" s="1" customFormat="1" ht="16.95" customHeight="1" spans="1:4">
      <c r="A22" s="8" t="s">
        <v>39</v>
      </c>
      <c r="B22" s="9">
        <v>1009</v>
      </c>
      <c r="C22" s="10" t="s">
        <v>40</v>
      </c>
      <c r="D22" s="9">
        <v>0</v>
      </c>
    </row>
    <row r="23" s="1" customFormat="1" ht="16.95" customHeight="1" spans="1:4">
      <c r="A23" s="8" t="s">
        <v>41</v>
      </c>
      <c r="B23" s="9">
        <v>309</v>
      </c>
      <c r="C23" s="10" t="s">
        <v>42</v>
      </c>
      <c r="D23" s="9">
        <v>0</v>
      </c>
    </row>
    <row r="24" s="1" customFormat="1" ht="16.95" customHeight="1" spans="1:4">
      <c r="A24" s="8" t="s">
        <v>43</v>
      </c>
      <c r="B24" s="9">
        <v>668</v>
      </c>
      <c r="C24" s="10" t="s">
        <v>44</v>
      </c>
      <c r="D24" s="9">
        <v>0</v>
      </c>
    </row>
    <row r="25" s="1" customFormat="1" ht="16.95" customHeight="1" spans="1:4">
      <c r="A25" s="8" t="s">
        <v>45</v>
      </c>
      <c r="B25" s="9">
        <v>1214</v>
      </c>
      <c r="C25" s="10" t="s">
        <v>46</v>
      </c>
      <c r="D25" s="9">
        <v>0</v>
      </c>
    </row>
    <row r="26" s="1" customFormat="1" ht="16.95" customHeight="1" spans="1:4">
      <c r="A26" s="8" t="s">
        <v>47</v>
      </c>
      <c r="B26" s="9">
        <v>0</v>
      </c>
      <c r="C26" s="10" t="s">
        <v>48</v>
      </c>
      <c r="D26" s="9">
        <v>0</v>
      </c>
    </row>
    <row r="27" s="1" customFormat="1" ht="16.95" customHeight="1" spans="1:4">
      <c r="A27" s="8" t="s">
        <v>49</v>
      </c>
      <c r="B27" s="9">
        <v>0</v>
      </c>
      <c r="C27" s="10" t="s">
        <v>50</v>
      </c>
      <c r="D27" s="9">
        <v>0</v>
      </c>
    </row>
    <row r="28" s="1" customFormat="1" ht="16.95" customHeight="1" spans="1:4">
      <c r="A28" s="8" t="s">
        <v>51</v>
      </c>
      <c r="B28" s="9">
        <v>0</v>
      </c>
      <c r="C28" s="10" t="s">
        <v>52</v>
      </c>
      <c r="D28" s="9">
        <v>0</v>
      </c>
    </row>
    <row r="29" s="1" customFormat="1" ht="16.95" customHeight="1" spans="1:4">
      <c r="A29" s="8" t="s">
        <v>53</v>
      </c>
      <c r="B29" s="9">
        <v>1724</v>
      </c>
      <c r="C29" s="10" t="s">
        <v>54</v>
      </c>
      <c r="D29" s="9">
        <v>0</v>
      </c>
    </row>
    <row r="30" s="1" customFormat="1" ht="16.95" customHeight="1" spans="1:4">
      <c r="A30" s="8" t="s">
        <v>55</v>
      </c>
      <c r="B30" s="9">
        <v>0</v>
      </c>
      <c r="C30" s="10" t="s">
        <v>56</v>
      </c>
      <c r="D30" s="9">
        <v>0</v>
      </c>
    </row>
    <row r="31" s="1" customFormat="1" ht="16.95" customHeight="1" spans="1:4">
      <c r="A31" s="5" t="s">
        <v>57</v>
      </c>
      <c r="B31" s="6">
        <f>SUM(B32:B51)</f>
        <v>14525</v>
      </c>
      <c r="C31" s="7" t="s">
        <v>58</v>
      </c>
      <c r="D31" s="6">
        <f>SUM(D32:D51)</f>
        <v>0</v>
      </c>
    </row>
    <row r="32" s="1" customFormat="1" ht="17.25" customHeight="1" spans="1:4">
      <c r="A32" s="8" t="s">
        <v>59</v>
      </c>
      <c r="B32" s="9">
        <v>75</v>
      </c>
      <c r="C32" s="10" t="s">
        <v>59</v>
      </c>
      <c r="D32" s="9">
        <v>0</v>
      </c>
    </row>
    <row r="33" s="1" customFormat="1" ht="17.25" customHeight="1" spans="1:4">
      <c r="A33" s="8" t="s">
        <v>60</v>
      </c>
      <c r="B33" s="9">
        <v>0</v>
      </c>
      <c r="C33" s="10" t="s">
        <v>60</v>
      </c>
      <c r="D33" s="9">
        <v>0</v>
      </c>
    </row>
    <row r="34" s="1" customFormat="1" ht="17.25" customHeight="1" spans="1:4">
      <c r="A34" s="8" t="s">
        <v>61</v>
      </c>
      <c r="B34" s="9">
        <v>0</v>
      </c>
      <c r="C34" s="10" t="s">
        <v>61</v>
      </c>
      <c r="D34" s="9">
        <v>0</v>
      </c>
    </row>
    <row r="35" s="1" customFormat="1" ht="17.25" customHeight="1" spans="1:4">
      <c r="A35" s="8" t="s">
        <v>62</v>
      </c>
      <c r="B35" s="11">
        <v>7</v>
      </c>
      <c r="C35" s="10" t="s">
        <v>62</v>
      </c>
      <c r="D35" s="9">
        <v>0</v>
      </c>
    </row>
    <row r="36" s="1" customFormat="1" ht="16.95" customHeight="1" spans="1:4">
      <c r="A36" s="12" t="s">
        <v>63</v>
      </c>
      <c r="B36" s="9">
        <v>856</v>
      </c>
      <c r="C36" s="13" t="s">
        <v>63</v>
      </c>
      <c r="D36" s="9">
        <v>0</v>
      </c>
    </row>
    <row r="37" s="1" customFormat="1" ht="16.95" customHeight="1" spans="1:4">
      <c r="A37" s="8" t="s">
        <v>64</v>
      </c>
      <c r="B37" s="14">
        <v>14</v>
      </c>
      <c r="C37" s="10" t="s">
        <v>64</v>
      </c>
      <c r="D37" s="9">
        <v>0</v>
      </c>
    </row>
    <row r="38" s="1" customFormat="1" ht="16.95" customHeight="1" spans="1:4">
      <c r="A38" s="8" t="s">
        <v>65</v>
      </c>
      <c r="B38" s="9">
        <v>67</v>
      </c>
      <c r="C38" s="10" t="s">
        <v>65</v>
      </c>
      <c r="D38" s="9">
        <v>0</v>
      </c>
    </row>
    <row r="39" s="1" customFormat="1" ht="16.95" customHeight="1" spans="1:4">
      <c r="A39" s="8" t="s">
        <v>66</v>
      </c>
      <c r="B39" s="9">
        <v>822</v>
      </c>
      <c r="C39" s="10" t="s">
        <v>66</v>
      </c>
      <c r="D39" s="9">
        <v>0</v>
      </c>
    </row>
    <row r="40" s="1" customFormat="1" ht="16.95" customHeight="1" spans="1:4">
      <c r="A40" s="8" t="s">
        <v>67</v>
      </c>
      <c r="B40" s="9">
        <v>538</v>
      </c>
      <c r="C40" s="10" t="s">
        <v>67</v>
      </c>
      <c r="D40" s="9">
        <v>0</v>
      </c>
    </row>
    <row r="41" s="1" customFormat="1" ht="16.95" customHeight="1" spans="1:4">
      <c r="A41" s="8" t="s">
        <v>68</v>
      </c>
      <c r="B41" s="9">
        <v>2086</v>
      </c>
      <c r="C41" s="10" t="s">
        <v>68</v>
      </c>
      <c r="D41" s="9">
        <v>0</v>
      </c>
    </row>
    <row r="42" s="1" customFormat="1" ht="16.95" customHeight="1" spans="1:4">
      <c r="A42" s="8" t="s">
        <v>69</v>
      </c>
      <c r="B42" s="9">
        <v>9918</v>
      </c>
      <c r="C42" s="10" t="s">
        <v>69</v>
      </c>
      <c r="D42" s="9">
        <v>0</v>
      </c>
    </row>
    <row r="43" s="1" customFormat="1" ht="16.95" customHeight="1" spans="1:4">
      <c r="A43" s="8" t="s">
        <v>70</v>
      </c>
      <c r="B43" s="9">
        <v>849</v>
      </c>
      <c r="C43" s="10" t="s">
        <v>70</v>
      </c>
      <c r="D43" s="9">
        <v>0</v>
      </c>
    </row>
    <row r="44" s="1" customFormat="1" ht="16.95" customHeight="1" spans="1:4">
      <c r="A44" s="8" t="s">
        <v>71</v>
      </c>
      <c r="B44" s="9">
        <v>-868</v>
      </c>
      <c r="C44" s="10" t="s">
        <v>71</v>
      </c>
      <c r="D44" s="9">
        <v>0</v>
      </c>
    </row>
    <row r="45" s="1" customFormat="1" ht="16.95" customHeight="1" spans="1:4">
      <c r="A45" s="8" t="s">
        <v>72</v>
      </c>
      <c r="B45" s="9">
        <v>21</v>
      </c>
      <c r="C45" s="10" t="s">
        <v>72</v>
      </c>
      <c r="D45" s="9">
        <v>0</v>
      </c>
    </row>
    <row r="46" s="1" customFormat="1" ht="16.95" customHeight="1" spans="1:4">
      <c r="A46" s="8" t="s">
        <v>73</v>
      </c>
      <c r="B46" s="9">
        <v>1</v>
      </c>
      <c r="C46" s="10" t="s">
        <v>73</v>
      </c>
      <c r="D46" s="9">
        <v>0</v>
      </c>
    </row>
    <row r="47" s="1" customFormat="1" ht="16.95" customHeight="1" spans="1:4">
      <c r="A47" s="8" t="s">
        <v>74</v>
      </c>
      <c r="B47" s="9">
        <v>50</v>
      </c>
      <c r="C47" s="10" t="s">
        <v>74</v>
      </c>
      <c r="D47" s="9">
        <v>0</v>
      </c>
    </row>
    <row r="48" s="1" customFormat="1" ht="16.95" customHeight="1" spans="1:4">
      <c r="A48" s="8" t="s">
        <v>75</v>
      </c>
      <c r="B48" s="9">
        <v>0</v>
      </c>
      <c r="C48" s="10" t="s">
        <v>75</v>
      </c>
      <c r="D48" s="9">
        <v>0</v>
      </c>
    </row>
    <row r="49" s="1" customFormat="1" ht="16.95" customHeight="1" spans="1:4">
      <c r="A49" s="8" t="s">
        <v>76</v>
      </c>
      <c r="B49" s="9">
        <v>0</v>
      </c>
      <c r="C49" s="10" t="s">
        <v>76</v>
      </c>
      <c r="D49" s="9">
        <v>0</v>
      </c>
    </row>
    <row r="50" s="1" customFormat="1" ht="16.95" customHeight="1" spans="1:4">
      <c r="A50" s="8" t="s">
        <v>77</v>
      </c>
      <c r="B50" s="9">
        <v>0</v>
      </c>
      <c r="C50" s="10" t="s">
        <v>77</v>
      </c>
      <c r="D50" s="9">
        <v>0</v>
      </c>
    </row>
    <row r="51" s="1" customFormat="1" ht="16.95" customHeight="1" spans="1:4">
      <c r="A51" s="8" t="s">
        <v>78</v>
      </c>
      <c r="B51" s="9">
        <v>89</v>
      </c>
      <c r="C51" s="10" t="s">
        <v>79</v>
      </c>
      <c r="D51" s="9">
        <v>0</v>
      </c>
    </row>
    <row r="52" s="1" customFormat="1" ht="16.95" customHeight="1" spans="1:4">
      <c r="A52" s="5" t="s">
        <v>80</v>
      </c>
      <c r="B52" s="6">
        <f>SUM(B53:B56)</f>
        <v>0</v>
      </c>
      <c r="C52" s="7" t="s">
        <v>81</v>
      </c>
      <c r="D52" s="6">
        <f>SUM(D53:D56)</f>
        <v>2807</v>
      </c>
    </row>
    <row r="53" s="1" customFormat="1" ht="16.95" customHeight="1" spans="1:4">
      <c r="A53" s="8" t="s">
        <v>82</v>
      </c>
      <c r="B53" s="9">
        <v>0</v>
      </c>
      <c r="C53" s="10" t="s">
        <v>83</v>
      </c>
      <c r="D53" s="9">
        <v>1630</v>
      </c>
    </row>
    <row r="54" s="1" customFormat="1" ht="16.95" customHeight="1" spans="1:4">
      <c r="A54" s="8" t="s">
        <v>84</v>
      </c>
      <c r="B54" s="9">
        <v>0</v>
      </c>
      <c r="C54" s="10" t="s">
        <v>85</v>
      </c>
      <c r="D54" s="9">
        <v>0</v>
      </c>
    </row>
    <row r="55" s="1" customFormat="1" ht="16.95" customHeight="1" spans="1:4">
      <c r="A55" s="8" t="s">
        <v>86</v>
      </c>
      <c r="B55" s="9">
        <v>0</v>
      </c>
      <c r="C55" s="10" t="s">
        <v>87</v>
      </c>
      <c r="D55" s="9">
        <v>0</v>
      </c>
    </row>
    <row r="56" s="1" customFormat="1" ht="16.95" customHeight="1" spans="1:4">
      <c r="A56" s="8" t="s">
        <v>88</v>
      </c>
      <c r="B56" s="9">
        <v>0</v>
      </c>
      <c r="C56" s="10" t="s">
        <v>89</v>
      </c>
      <c r="D56" s="9">
        <v>1177</v>
      </c>
    </row>
    <row r="57" s="1" customFormat="1" ht="16.95" customHeight="1" spans="1:4">
      <c r="A57" s="5" t="s">
        <v>90</v>
      </c>
      <c r="B57" s="15">
        <v>0</v>
      </c>
      <c r="C57" s="10"/>
      <c r="D57" s="16"/>
    </row>
    <row r="58" s="1" customFormat="1" ht="16.95" customHeight="1" spans="1:4">
      <c r="A58" s="5" t="s">
        <v>91</v>
      </c>
      <c r="B58" s="17">
        <v>933</v>
      </c>
      <c r="C58" s="10"/>
      <c r="D58" s="18"/>
    </row>
    <row r="59" s="1" customFormat="1" ht="16.95" customHeight="1" spans="1:4">
      <c r="A59" s="19" t="s">
        <v>92</v>
      </c>
      <c r="B59" s="6">
        <f>SUM(B60:B62)</f>
        <v>1127</v>
      </c>
      <c r="C59" s="20" t="s">
        <v>93</v>
      </c>
      <c r="D59" s="15">
        <v>427</v>
      </c>
    </row>
    <row r="60" s="1" customFormat="1" ht="16.95" customHeight="1" spans="1:4">
      <c r="A60" s="8" t="s">
        <v>94</v>
      </c>
      <c r="B60" s="21">
        <v>184</v>
      </c>
      <c r="C60" s="10"/>
      <c r="D60" s="22"/>
    </row>
    <row r="61" s="1" customFormat="1" ht="16.95" customHeight="1" spans="1:4">
      <c r="A61" s="8" t="s">
        <v>95</v>
      </c>
      <c r="B61" s="15">
        <v>0</v>
      </c>
      <c r="C61" s="10"/>
      <c r="D61" s="16"/>
    </row>
    <row r="62" s="1" customFormat="1" ht="16.95" customHeight="1" spans="1:4">
      <c r="A62" s="8" t="s">
        <v>96</v>
      </c>
      <c r="B62" s="15">
        <v>943</v>
      </c>
      <c r="C62" s="10"/>
      <c r="D62" s="16"/>
    </row>
    <row r="63" s="1" customFormat="1" ht="16.95" customHeight="1" spans="1:4">
      <c r="A63" s="5" t="s">
        <v>97</v>
      </c>
      <c r="B63" s="23">
        <f>B64</f>
        <v>0</v>
      </c>
      <c r="C63" s="7" t="s">
        <v>98</v>
      </c>
      <c r="D63" s="6">
        <f>D64</f>
        <v>12313</v>
      </c>
    </row>
    <row r="64" s="1" customFormat="1" ht="16.95" customHeight="1" spans="1:4">
      <c r="A64" s="19" t="s">
        <v>99</v>
      </c>
      <c r="B64" s="6">
        <f>B65</f>
        <v>0</v>
      </c>
      <c r="C64" s="24" t="s">
        <v>100</v>
      </c>
      <c r="D64" s="25">
        <f>SUM(D65:D68)</f>
        <v>12313</v>
      </c>
    </row>
    <row r="65" s="1" customFormat="1" ht="16.95" customHeight="1" spans="1:4">
      <c r="A65" s="5" t="s">
        <v>101</v>
      </c>
      <c r="B65" s="25">
        <f>SUM(B66:B69)</f>
        <v>0</v>
      </c>
      <c r="C65" s="10" t="s">
        <v>102</v>
      </c>
      <c r="D65" s="15">
        <v>0</v>
      </c>
    </row>
    <row r="66" s="1" customFormat="1" ht="16.95" customHeight="1" spans="1:4">
      <c r="A66" s="8" t="s">
        <v>103</v>
      </c>
      <c r="B66" s="15">
        <v>0</v>
      </c>
      <c r="C66" s="10" t="s">
        <v>104</v>
      </c>
      <c r="D66" s="15">
        <v>0</v>
      </c>
    </row>
    <row r="67" s="1" customFormat="1" ht="16.95" customHeight="1" spans="1:4">
      <c r="A67" s="8" t="s">
        <v>105</v>
      </c>
      <c r="B67" s="15">
        <v>0</v>
      </c>
      <c r="C67" s="10" t="s">
        <v>106</v>
      </c>
      <c r="D67" s="15">
        <v>0</v>
      </c>
    </row>
    <row r="68" s="1" customFormat="1" ht="16.95" customHeight="1" spans="1:4">
      <c r="A68" s="8" t="s">
        <v>107</v>
      </c>
      <c r="B68" s="15">
        <v>0</v>
      </c>
      <c r="C68" s="10" t="s">
        <v>108</v>
      </c>
      <c r="D68" s="15">
        <v>12313</v>
      </c>
    </row>
    <row r="69" s="1" customFormat="1" ht="16.95" customHeight="1" spans="1:4">
      <c r="A69" s="8" t="s">
        <v>109</v>
      </c>
      <c r="B69" s="15">
        <v>0</v>
      </c>
      <c r="C69" s="10"/>
      <c r="D69" s="16"/>
    </row>
    <row r="70" s="1" customFormat="1" ht="16.95" customHeight="1" spans="1:4">
      <c r="A70" s="5" t="s">
        <v>110</v>
      </c>
      <c r="B70" s="6">
        <f>B71</f>
        <v>15755</v>
      </c>
      <c r="C70" s="7" t="s">
        <v>111</v>
      </c>
      <c r="D70" s="25">
        <f>SUM(D71:D74)</f>
        <v>0</v>
      </c>
    </row>
    <row r="71" s="1" customFormat="1" ht="17.25" customHeight="1" spans="1:4">
      <c r="A71" s="8" t="s">
        <v>112</v>
      </c>
      <c r="B71" s="23">
        <f>SUM(B72:B75)</f>
        <v>15755</v>
      </c>
      <c r="C71" s="26" t="s">
        <v>113</v>
      </c>
      <c r="D71" s="9">
        <v>0</v>
      </c>
    </row>
    <row r="72" s="1" customFormat="1" ht="17.25" customHeight="1" spans="1:4">
      <c r="A72" s="12" t="s">
        <v>114</v>
      </c>
      <c r="B72" s="9">
        <v>15755</v>
      </c>
      <c r="C72" s="13" t="s">
        <v>115</v>
      </c>
      <c r="D72" s="14">
        <v>0</v>
      </c>
    </row>
    <row r="73" s="1" customFormat="1" ht="17.25" customHeight="1" spans="1:4">
      <c r="A73" s="8" t="s">
        <v>116</v>
      </c>
      <c r="B73" s="14">
        <v>0</v>
      </c>
      <c r="C73" s="10" t="s">
        <v>117</v>
      </c>
      <c r="D73" s="9">
        <v>0</v>
      </c>
    </row>
    <row r="74" s="1" customFormat="1" ht="17.25" customHeight="1" spans="1:4">
      <c r="A74" s="8" t="s">
        <v>118</v>
      </c>
      <c r="B74" s="9">
        <v>0</v>
      </c>
      <c r="C74" s="10" t="s">
        <v>119</v>
      </c>
      <c r="D74" s="9">
        <v>0</v>
      </c>
    </row>
    <row r="75" s="1" customFormat="1" ht="17.25" customHeight="1" spans="1:4">
      <c r="A75" s="8" t="s">
        <v>120</v>
      </c>
      <c r="B75" s="9">
        <v>0</v>
      </c>
      <c r="C75" s="10"/>
      <c r="D75" s="27"/>
    </row>
    <row r="76" s="1" customFormat="1" ht="16.95" customHeight="1" spans="1:4">
      <c r="A76" s="5" t="s">
        <v>121</v>
      </c>
      <c r="B76" s="9">
        <v>0</v>
      </c>
      <c r="C76" s="7" t="s">
        <v>122</v>
      </c>
      <c r="D76" s="15">
        <v>0</v>
      </c>
    </row>
    <row r="77" s="1" customFormat="1" ht="16.95" customHeight="1" spans="1:4">
      <c r="A77" s="5" t="s">
        <v>123</v>
      </c>
      <c r="B77" s="15">
        <v>0</v>
      </c>
      <c r="C77" s="7" t="s">
        <v>124</v>
      </c>
      <c r="D77" s="15">
        <v>0</v>
      </c>
    </row>
    <row r="78" s="1" customFormat="1" ht="16.9" customHeight="1" spans="1:4">
      <c r="A78" s="5" t="s">
        <v>125</v>
      </c>
      <c r="B78" s="9">
        <v>0</v>
      </c>
      <c r="C78" s="7" t="s">
        <v>126</v>
      </c>
      <c r="D78" s="15">
        <v>0</v>
      </c>
    </row>
    <row r="79" s="1" customFormat="1" ht="17.25" customHeight="1" spans="1:4">
      <c r="A79" s="5" t="s">
        <v>127</v>
      </c>
      <c r="B79" s="15">
        <v>94</v>
      </c>
      <c r="C79" s="28" t="s">
        <v>128</v>
      </c>
      <c r="D79" s="17">
        <v>360</v>
      </c>
    </row>
    <row r="80" s="1" customFormat="1" ht="16.9" customHeight="1" spans="1:4">
      <c r="A80" s="5" t="s">
        <v>129</v>
      </c>
      <c r="B80" s="6">
        <f>SUM(B81:B83)</f>
        <v>0</v>
      </c>
      <c r="C80" s="28" t="s">
        <v>130</v>
      </c>
      <c r="D80" s="6">
        <f>SUM(D81:D83)</f>
        <v>0</v>
      </c>
    </row>
    <row r="81" s="1" customFormat="1" ht="16.9" customHeight="1" spans="1:4">
      <c r="A81" s="8" t="s">
        <v>131</v>
      </c>
      <c r="B81" s="15">
        <v>0</v>
      </c>
      <c r="C81" s="29" t="s">
        <v>132</v>
      </c>
      <c r="D81" s="21">
        <v>0</v>
      </c>
    </row>
    <row r="82" s="1" customFormat="1" ht="16.9" customHeight="1" spans="1:4">
      <c r="A82" s="8" t="s">
        <v>133</v>
      </c>
      <c r="B82" s="11">
        <v>0</v>
      </c>
      <c r="C82" s="29" t="s">
        <v>134</v>
      </c>
      <c r="D82" s="14">
        <v>0</v>
      </c>
    </row>
    <row r="83" s="1" customFormat="1" ht="16.9" customHeight="1" spans="1:4">
      <c r="A83" s="8" t="s">
        <v>135</v>
      </c>
      <c r="B83" s="9">
        <v>0</v>
      </c>
      <c r="C83" s="29" t="s">
        <v>136</v>
      </c>
      <c r="D83" s="14">
        <v>0</v>
      </c>
    </row>
    <row r="84" s="1" customFormat="1" ht="16.9" customHeight="1" spans="1:4">
      <c r="A84" s="5" t="s">
        <v>137</v>
      </c>
      <c r="B84" s="14">
        <v>0</v>
      </c>
      <c r="C84" s="28" t="s">
        <v>138</v>
      </c>
      <c r="D84" s="14">
        <v>0</v>
      </c>
    </row>
    <row r="85" s="1" customFormat="1" ht="16.9" customHeight="1" spans="1:4">
      <c r="A85" s="5" t="s">
        <v>139</v>
      </c>
      <c r="B85" s="9">
        <v>0</v>
      </c>
      <c r="C85" s="28" t="s">
        <v>140</v>
      </c>
      <c r="D85" s="14">
        <v>0</v>
      </c>
    </row>
    <row r="86" s="1" customFormat="1" ht="16.9" customHeight="1" spans="1:4">
      <c r="A86" s="19"/>
      <c r="B86" s="16"/>
      <c r="C86" s="7" t="s">
        <v>141</v>
      </c>
      <c r="D86" s="21">
        <v>728</v>
      </c>
    </row>
    <row r="87" s="1" customFormat="1" ht="16.9" customHeight="1" spans="1:4">
      <c r="A87" s="19"/>
      <c r="B87" s="16"/>
      <c r="C87" s="7" t="s">
        <v>142</v>
      </c>
      <c r="D87" s="6">
        <f>B90-D5-D6-D52-D59-D63-D70-D76-D77-D78-D79-D80-D84-D85-D86</f>
        <v>1363</v>
      </c>
    </row>
    <row r="88" s="1" customFormat="1" ht="16.9" customHeight="1" spans="1:4">
      <c r="A88" s="19"/>
      <c r="B88" s="16"/>
      <c r="C88" s="7" t="s">
        <v>143</v>
      </c>
      <c r="D88" s="15">
        <v>1363</v>
      </c>
    </row>
    <row r="89" s="1" customFormat="1" ht="16.9" customHeight="1" spans="1:4">
      <c r="A89" s="19"/>
      <c r="B89" s="16"/>
      <c r="C89" s="7" t="s">
        <v>144</v>
      </c>
      <c r="D89" s="23">
        <f>D87-D88</f>
        <v>0</v>
      </c>
    </row>
    <row r="90" s="1" customFormat="1" ht="16.9" customHeight="1" spans="1:4">
      <c r="A90" s="30" t="s">
        <v>145</v>
      </c>
      <c r="B90" s="6">
        <f>SUM(B5:B6,B52,B57:B59,B63,B70,B76:B80,B84:B85)</f>
        <v>69464</v>
      </c>
      <c r="C90" s="31" t="s">
        <v>146</v>
      </c>
      <c r="D90" s="6">
        <f>SUM(D5:D6,D52,D59,D63,D70,D76:D80,D84:D87)</f>
        <v>69464</v>
      </c>
    </row>
  </sheetData>
  <mergeCells count="3">
    <mergeCell ref="A1:D1"/>
    <mergeCell ref="A2:D2"/>
    <mergeCell ref="A3:D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2017-10-23T03:21:00Z</dcterms:created>
  <dcterms:modified xsi:type="dcterms:W3CDTF">2017-10-23T03:33:20Z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