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90" windowWidth="7650" windowHeight="4875" firstSheet="4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Print_Area" localSheetId="0">'1部门预算收支总表'!$A$1:$M$24</definedName>
    <definedName name="_xlnm.Print_Area" localSheetId="1">'2收入预算总表'!$A$1:$S$20</definedName>
    <definedName name="_xlnm.Print_Area" localSheetId="2">'3支出预算总表'!$A$1:$M$14</definedName>
    <definedName name="_xlnm.Print_Area" localSheetId="3">'4一般公共预算和政府性基金收支总表'!$A$1:$L$35</definedName>
    <definedName name="_xlnm.Print_Area" localSheetId="4">'5一般公共预算支出表'!$A$1:$M$17</definedName>
    <definedName name="_xlnm.Print_Area" localSheetId="5">'6一般公共预算基本支出表'!$A$1:$L$39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Titles" localSheetId="0">'1部门预算收支总表'!$1:$7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  <definedName name="_xlnm.Print_Titles" localSheetId="6">'7一般公共预算“三公”经费支出表'!$1:$4</definedName>
    <definedName name="_xlnm.Print_Titles" localSheetId="7">'8政府性基金支出表'!$1:$7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<sst xmlns="http://schemas.openxmlformats.org/spreadsheetml/2006/main" count="380" uniqueCount="203">
  <si>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</si>
  <si>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</si>
  <si>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</si>
  <si>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</si>
  <si>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</si>
  <si>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</si>
  <si>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</si>
  <si>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</si>
  <si>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</si>
  <si>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</si>
  <si>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其他收入</t>
  </si>
  <si>
    <t>国有资产资源有偿使用收入</t>
  </si>
  <si>
    <t>其他一般公共预算收入</t>
  </si>
  <si>
    <t>一般公共预算</t>
  </si>
  <si>
    <t>财政拨款</t>
  </si>
  <si>
    <t>纳入预算管理的行政事业性收费</t>
  </si>
  <si>
    <t>专项收入</t>
  </si>
  <si>
    <t>中央专项转移支付</t>
  </si>
  <si>
    <t>政府性基金</t>
  </si>
  <si>
    <t>专户管理的教育收费</t>
  </si>
  <si>
    <t>事业收入（不含教育收费）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</si>
  <si>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</si>
  <si>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</si>
  <si>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</si>
  <si>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</si>
  <si>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</si>
  <si>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</si>
  <si>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</si>
  <si>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</si>
  <si>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</si>
  <si>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</si>
  <si>
    <t>部门财政性资金结转</t>
  </si>
  <si>
    <t>用事业单位基金弥补收支差额</t>
  </si>
  <si>
    <t>**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</si>
  <si>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</si>
  <si>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</si>
  <si>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</si>
  <si>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</si>
  <si>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</si>
  <si>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</si>
  <si>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</si>
  <si>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</si>
  <si>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                 入</t>
  </si>
  <si>
    <t>项                    目</t>
  </si>
  <si>
    <t>项            目</t>
  </si>
  <si>
    <t xml:space="preserve">  收  入  合  计</t>
  </si>
  <si>
    <t>专户管理的教育收费</t>
  </si>
  <si>
    <t>部门财政性资金结转</t>
  </si>
  <si>
    <t>小计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</si>
  <si>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</si>
  <si>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</si>
  <si>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</si>
  <si>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</si>
  <si>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</si>
  <si>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</si>
  <si>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</si>
  <si>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中央专项转移支付</t>
  </si>
  <si>
    <t>项       目</t>
  </si>
  <si>
    <t>金　额</t>
  </si>
  <si>
    <t>项         目</t>
  </si>
  <si>
    <t>其中：财政拨款</t>
  </si>
  <si>
    <t>1、工资福利支出</t>
  </si>
  <si>
    <t>纳入预算管理的
行政事业性收费</t>
  </si>
  <si>
    <t>2、商品服务支出</t>
  </si>
  <si>
    <t>3、对个人和家庭的补助</t>
  </si>
  <si>
    <t>国有资产资源
有偿使用收入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</si>
  <si>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</si>
  <si>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</si>
  <si>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</si>
  <si>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</si>
  <si>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</si>
  <si>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</si>
  <si>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</si>
  <si>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</si>
  <si>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</si>
  <si>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</si>
  <si>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>支 出 合 计</t>
  </si>
  <si>
    <t>预算04表</t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</si>
  <si>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</si>
  <si>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</si>
  <si>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</si>
  <si>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</si>
  <si>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</si>
  <si>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</si>
  <si>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</si>
  <si>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</si>
  <si>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</si>
  <si>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</si>
  <si>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</si>
  <si>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</si>
  <si>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</si>
  <si>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</si>
  <si>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</si>
  <si>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</si>
  <si>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</si>
  <si>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</si>
  <si>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</si>
  <si>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</si>
  <si>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</si>
  <si>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</si>
  <si>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</si>
  <si>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</si>
  <si>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</si>
  <si>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</si>
  <si>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</si>
  <si>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</si>
  <si>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2017年“三公”经费预算数</t>
  </si>
  <si>
    <t>预算07表</t>
  </si>
  <si>
    <t>预算01表</t>
  </si>
  <si>
    <t>项      目</t>
  </si>
  <si>
    <t>预算08表</t>
  </si>
  <si>
    <t xml:space="preserve"> 2017年部门收支总体情况表</t>
  </si>
  <si>
    <t>2017年部门收入总体情况表</t>
  </si>
  <si>
    <t>2017年部门支出总体情况表</t>
  </si>
  <si>
    <t>2017年财政拨款收支总体情况表</t>
  </si>
  <si>
    <t>2017年一般公共预算“三公”经费支出情况表</t>
  </si>
  <si>
    <t>2017年政府性基金支出情况表</t>
  </si>
  <si>
    <t>04</t>
  </si>
  <si>
    <t>02</t>
  </si>
  <si>
    <t xml:space="preserve">  </t>
  </si>
  <si>
    <t>05</t>
  </si>
  <si>
    <t>01</t>
  </si>
  <si>
    <t>210</t>
  </si>
  <si>
    <t>03</t>
  </si>
  <si>
    <t>12</t>
  </si>
  <si>
    <t>99</t>
  </si>
  <si>
    <t>11</t>
  </si>
  <si>
    <t>221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</si>
  <si>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</si>
  <si>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</si>
  <si>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</si>
  <si>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</si>
  <si>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</si>
  <si>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</si>
  <si>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</si>
  <si>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</si>
  <si>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</si>
  <si>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</si>
  <si>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</si>
  <si>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</si>
  <si>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</si>
  <si>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</si>
  <si>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</si>
  <si>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</si>
  <si>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</si>
  <si>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</si>
  <si>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</si>
  <si>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</si>
  <si>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</si>
  <si>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</si>
  <si>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</si>
  <si>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</si>
  <si>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</si>
  <si>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</si>
  <si>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</si>
  <si>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</si>
  <si>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</si>
  <si>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</si>
  <si>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</si>
  <si>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</si>
  <si>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</si>
  <si>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</si>
  <si>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</si>
  <si>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</si>
  <si>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</si>
  <si>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</si>
  <si>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</si>
  <si>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</si>
  <si>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</si>
  <si>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</si>
  <si>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</si>
  <si>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</si>
  <si>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采暖补贴</t>
  </si>
  <si>
    <t>201</t>
  </si>
  <si>
    <t>预算05表</t>
  </si>
  <si>
    <t>2017年一般公共预算支出情况表</t>
  </si>
  <si>
    <t>一般性项目</t>
  </si>
  <si>
    <t>专项资金</t>
  </si>
  <si>
    <t>27</t>
  </si>
  <si>
    <t xml:space="preserve">  委托业务费</t>
  </si>
  <si>
    <t>预算06表</t>
  </si>
  <si>
    <t>2017年一般公共预算基本支出情况表</t>
  </si>
  <si>
    <t>科目名称</t>
  </si>
  <si>
    <t>一般公共预算</t>
  </si>
  <si>
    <t>中央专项转移支付</t>
  </si>
  <si>
    <t>政府性基金</t>
  </si>
  <si>
    <t>用事业单位基金弥补收支差额</t>
  </si>
  <si>
    <t>其他收入</t>
  </si>
  <si>
    <t>小计</t>
  </si>
  <si>
    <t>其中：财政拨款</t>
  </si>
  <si>
    <t>单位：元</t>
  </si>
  <si>
    <t>行政运行</t>
  </si>
  <si>
    <t>预算改革业务</t>
  </si>
  <si>
    <t>财政国库业务</t>
  </si>
  <si>
    <t>财政委托业务支出</t>
  </si>
  <si>
    <t>其他财政事务支出</t>
  </si>
  <si>
    <t>归口管理的行政单位离退休</t>
  </si>
  <si>
    <t>行政单位医疗</t>
  </si>
  <si>
    <t>住房公积金</t>
  </si>
  <si>
    <t>单位名称：平顶山市石龙区商务局</t>
  </si>
  <si>
    <t>平顶山市石龙区商务局</t>
  </si>
  <si>
    <t>单位名称：平顶山市石龙区商务局</t>
  </si>
  <si>
    <t>单位名称：平顶山市石龙区商务局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</si>
</sst>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[$-804]yyyy&quot;年&quot;m&quot;月&quot;d&quot;日&quot;\ dddd"/>
    <numFmt numFmtId="208" formatCode="0.0_ "/>
    <numFmt numFmtId="209" formatCode="0.0_);[Red]\(0.0\)"/>
    <numFmt numFmtId="210" formatCode="#,##0_ "/>
    <numFmt numFmtId="211" formatCode="0_ "/>
    <numFmt numFmtId="212" formatCode="#,##0.00_);[Red]\(#,##0.00\)"/>
    <numFmt numFmtId="213" formatCode="0.00_ 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3" borderId="9" applyNumberFormat="0" applyFont="0" applyAlignment="0" applyProtection="0"/>
  </cellStyleXfs>
  <cellXfs count="306">
    <xf numFmtId="0" fontId="0" fillId="0" borderId="0" xfId="0" applyAlignment="1">
      <alignment vertical="center"/>
    </xf>
    <xf numFmtId="192" fontId="21" fillId="0" borderId="0" xfId="62" applyNumberFormat="1" applyFont="1" applyFill="1" applyAlignment="1" applyProtection="1">
      <alignment vertical="center" wrapText="1"/>
      <protection/>
    </xf>
    <xf numFmtId="192" fontId="21" fillId="0" borderId="0" xfId="62" applyNumberFormat="1" applyFont="1" applyFill="1" applyAlignment="1" applyProtection="1">
      <alignment horizontal="right" vertical="center"/>
      <protection/>
    </xf>
    <xf numFmtId="193" fontId="21" fillId="0" borderId="0" xfId="62" applyNumberFormat="1" applyFont="1" applyFill="1" applyAlignment="1" applyProtection="1">
      <alignment horizontal="right" vertical="center"/>
      <protection/>
    </xf>
    <xf numFmtId="193" fontId="21" fillId="0" borderId="0" xfId="62" applyNumberFormat="1" applyFont="1" applyFill="1" applyAlignment="1" applyProtection="1">
      <alignment vertical="center"/>
      <protection/>
    </xf>
    <xf numFmtId="193" fontId="22" fillId="0" borderId="0" xfId="62" applyNumberFormat="1" applyFont="1" applyFill="1" applyAlignment="1" applyProtection="1">
      <alignment vertical="center"/>
      <protection/>
    </xf>
    <xf numFmtId="193" fontId="22" fillId="0" borderId="0" xfId="62" applyNumberFormat="1" applyFont="1" applyFill="1" applyAlignment="1" applyProtection="1">
      <alignment horizontal="right" vertical="center"/>
      <protection/>
    </xf>
    <xf numFmtId="0" fontId="1" fillId="0" borderId="0" xfId="62">
      <alignment/>
      <protection/>
    </xf>
    <xf numFmtId="192" fontId="0" fillId="0" borderId="10" xfId="62" applyNumberFormat="1" applyFont="1" applyFill="1" applyBorder="1" applyAlignment="1" applyProtection="1">
      <alignment horizontal="centerContinuous" vertical="center"/>
      <protection/>
    </xf>
    <xf numFmtId="192" fontId="0" fillId="0" borderId="11" xfId="62" applyNumberFormat="1" applyFont="1" applyFill="1" applyBorder="1" applyAlignment="1" applyProtection="1">
      <alignment horizontal="centerContinuous" vertical="center"/>
      <protection/>
    </xf>
    <xf numFmtId="0" fontId="0" fillId="0" borderId="0" xfId="62" applyFont="1">
      <alignment/>
      <protection/>
    </xf>
    <xf numFmtId="193" fontId="0" fillId="0" borderId="10" xfId="62" applyNumberFormat="1" applyFont="1" applyFill="1" applyBorder="1" applyAlignment="1" applyProtection="1">
      <alignment horizontal="centerContinuous" vertical="center"/>
      <protection/>
    </xf>
    <xf numFmtId="49" fontId="0" fillId="24" borderId="10" xfId="62" applyNumberFormat="1" applyFont="1" applyFill="1" applyBorder="1" applyAlignment="1">
      <alignment horizontal="center" vertical="center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0" fillId="24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0" fontId="0" fillId="0" borderId="0" xfId="62" applyFont="1" applyFill="1">
      <alignment/>
      <protection/>
    </xf>
    <xf numFmtId="194" fontId="0" fillId="0" borderId="0" xfId="62" applyNumberFormat="1" applyFont="1" applyFill="1">
      <alignment/>
      <protection/>
    </xf>
    <xf numFmtId="195" fontId="22" fillId="0" borderId="0" xfId="63" applyNumberFormat="1" applyFont="1" applyFill="1" applyAlignment="1" applyProtection="1">
      <alignment horizontal="center" vertical="center"/>
      <protection/>
    </xf>
    <xf numFmtId="196" fontId="22" fillId="0" borderId="0" xfId="63" applyNumberFormat="1" applyFont="1" applyFill="1" applyAlignment="1" applyProtection="1">
      <alignment horizontal="center" vertical="center"/>
      <protection/>
    </xf>
    <xf numFmtId="0" fontId="22" fillId="0" borderId="0" xfId="63" applyNumberFormat="1" applyFont="1" applyFill="1" applyAlignment="1" applyProtection="1">
      <alignment horizontal="right" vertical="center"/>
      <protection/>
    </xf>
    <xf numFmtId="0" fontId="22" fillId="0" borderId="0" xfId="63" applyNumberFormat="1" applyFont="1" applyFill="1" applyAlignment="1" applyProtection="1">
      <alignment horizontal="left" vertical="center" wrapText="1"/>
      <protection/>
    </xf>
    <xf numFmtId="193" fontId="22" fillId="0" borderId="0" xfId="63" applyNumberFormat="1" applyFont="1" applyFill="1" applyAlignment="1" applyProtection="1">
      <alignment vertical="center"/>
      <protection/>
    </xf>
    <xf numFmtId="205" fontId="22" fillId="0" borderId="0" xfId="63" applyNumberFormat="1" applyFont="1" applyFill="1" applyAlignment="1" applyProtection="1">
      <alignment vertical="center"/>
      <protection/>
    </xf>
    <xf numFmtId="193" fontId="22" fillId="0" borderId="0" xfId="63" applyNumberFormat="1" applyFont="1" applyFill="1" applyAlignment="1" applyProtection="1">
      <alignment horizontal="right" vertical="center"/>
      <protection/>
    </xf>
    <xf numFmtId="0" fontId="1" fillId="0" borderId="0" xfId="63">
      <alignment/>
      <protection/>
    </xf>
    <xf numFmtId="193" fontId="22" fillId="0" borderId="12" xfId="63" applyNumberFormat="1" applyFont="1" applyFill="1" applyBorder="1" applyAlignment="1" applyProtection="1">
      <alignment vertical="center"/>
      <protection/>
    </xf>
    <xf numFmtId="193" fontId="22" fillId="0" borderId="0" xfId="63" applyNumberFormat="1" applyFont="1" applyFill="1" applyAlignment="1" applyProtection="1">
      <alignment horizontal="right"/>
      <protection/>
    </xf>
    <xf numFmtId="0" fontId="0" fillId="0" borderId="13" xfId="63" applyNumberFormat="1" applyFont="1" applyFill="1" applyBorder="1" applyAlignment="1" applyProtection="1">
      <alignment horizontal="centerContinuous" vertical="center"/>
      <protection/>
    </xf>
    <xf numFmtId="0" fontId="0" fillId="0" borderId="10" xfId="63" applyNumberFormat="1" applyFont="1" applyFill="1" applyBorder="1" applyAlignment="1" applyProtection="1">
      <alignment horizontal="centerContinuous" vertical="center"/>
      <protection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4" xfId="63" applyNumberFormat="1" applyFont="1" applyFill="1" applyBorder="1" applyAlignment="1" applyProtection="1">
      <alignment horizontal="centerContinuous" vertical="center"/>
      <protection/>
    </xf>
    <xf numFmtId="0" fontId="0" fillId="0" borderId="15" xfId="63" applyNumberFormat="1" applyFont="1" applyFill="1" applyBorder="1" applyAlignment="1" applyProtection="1">
      <alignment horizontal="centerContinuous" vertical="center"/>
      <protection/>
    </xf>
    <xf numFmtId="0" fontId="0" fillId="0" borderId="16" xfId="63" applyNumberFormat="1" applyFont="1" applyFill="1" applyBorder="1" applyAlignment="1" applyProtection="1">
      <alignment horizontal="centerContinuous" vertical="center"/>
      <protection/>
    </xf>
    <xf numFmtId="0" fontId="0" fillId="0" borderId="0" xfId="63" applyFont="1">
      <alignment/>
      <protection/>
    </xf>
    <xf numFmtId="195" fontId="0" fillId="0" borderId="10" xfId="63" applyNumberFormat="1" applyFont="1" applyFill="1" applyBorder="1" applyAlignment="1" applyProtection="1">
      <alignment horizontal="center" vertical="center"/>
      <protection/>
    </xf>
    <xf numFmtId="196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195" fontId="0" fillId="0" borderId="11" xfId="63" applyNumberFormat="1" applyFont="1" applyFill="1" applyBorder="1" applyAlignment="1" applyProtection="1">
      <alignment horizontal="center" vertical="center"/>
      <protection/>
    </xf>
    <xf numFmtId="196" fontId="0" fillId="0" borderId="11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63" applyNumberFormat="1" applyFont="1" applyFill="1" applyBorder="1" applyAlignment="1" applyProtection="1">
      <alignment horizontal="center" vertical="center"/>
      <protection/>
    </xf>
    <xf numFmtId="0" fontId="0" fillId="0" borderId="0" xfId="63" applyFont="1" applyFill="1">
      <alignment/>
      <protection/>
    </xf>
    <xf numFmtId="0" fontId="1" fillId="0" borderId="0" xfId="66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right" vertical="center"/>
      <protection/>
    </xf>
    <xf numFmtId="0" fontId="0" fillId="0" borderId="0" xfId="66" applyFont="1">
      <alignment/>
      <protection/>
    </xf>
    <xf numFmtId="0" fontId="0" fillId="0" borderId="11" xfId="66" applyFont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7" xfId="66" applyFont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0" xfId="66" applyFont="1" applyFill="1">
      <alignment/>
      <protection/>
    </xf>
    <xf numFmtId="0" fontId="2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92" fontId="22" fillId="0" borderId="0" xfId="59" applyNumberFormat="1" applyFont="1" applyFill="1" applyAlignment="1" applyProtection="1">
      <alignment horizontal="right" vertical="center"/>
      <protection/>
    </xf>
    <xf numFmtId="193" fontId="22" fillId="0" borderId="0" xfId="59" applyNumberFormat="1" applyFont="1" applyFill="1" applyAlignment="1" applyProtection="1">
      <alignment horizontal="right" vertical="center"/>
      <protection/>
    </xf>
    <xf numFmtId="193" fontId="22" fillId="0" borderId="0" xfId="59" applyNumberFormat="1" applyFont="1" applyFill="1" applyAlignment="1" applyProtection="1">
      <alignment vertical="center"/>
      <protection/>
    </xf>
    <xf numFmtId="0" fontId="0" fillId="0" borderId="0" xfId="61" applyAlignment="1">
      <alignment vertical="center" wrapText="1"/>
      <protection/>
    </xf>
    <xf numFmtId="0" fontId="0" fillId="0" borderId="0" xfId="61">
      <alignment vertical="center"/>
      <protection/>
    </xf>
    <xf numFmtId="0" fontId="1" fillId="0" borderId="0" xfId="59">
      <alignment/>
      <protection/>
    </xf>
    <xf numFmtId="193" fontId="22" fillId="0" borderId="0" xfId="59" applyNumberFormat="1" applyFont="1" applyFill="1" applyAlignment="1" applyProtection="1">
      <alignment horizontal="centerContinuous" vertical="center"/>
      <protection/>
    </xf>
    <xf numFmtId="0" fontId="22" fillId="0" borderId="0" xfId="61" applyFont="1" applyAlignment="1">
      <alignment horizontal="right" vertical="center" wrapText="1"/>
      <protection/>
    </xf>
    <xf numFmtId="192" fontId="22" fillId="0" borderId="10" xfId="59" applyNumberFormat="1" applyFont="1" applyFill="1" applyBorder="1" applyAlignment="1" applyProtection="1">
      <alignment horizontal="centerContinuous" vertical="center"/>
      <protection/>
    </xf>
    <xf numFmtId="192" fontId="22" fillId="0" borderId="11" xfId="59" applyNumberFormat="1" applyFont="1" applyFill="1" applyBorder="1" applyAlignment="1" applyProtection="1">
      <alignment horizontal="centerContinuous" vertical="center"/>
      <protection/>
    </xf>
    <xf numFmtId="0" fontId="22" fillId="0" borderId="18" xfId="61" applyFont="1" applyBorder="1" applyAlignment="1">
      <alignment horizontal="centerContinuous" vertical="center" wrapText="1"/>
      <protection/>
    </xf>
    <xf numFmtId="193" fontId="22" fillId="0" borderId="10" xfId="59" applyNumberFormat="1" applyFont="1" applyFill="1" applyBorder="1" applyAlignment="1" applyProtection="1">
      <alignment horizontal="centerContinuous" vertical="center" wrapText="1"/>
      <protection/>
    </xf>
    <xf numFmtId="193" fontId="22" fillId="0" borderId="10" xfId="59" applyNumberFormat="1" applyFont="1" applyFill="1" applyBorder="1" applyAlignment="1" applyProtection="1">
      <alignment horizontal="center" vertical="center" wrapText="1"/>
      <protection/>
    </xf>
    <xf numFmtId="49" fontId="22" fillId="24" borderId="10" xfId="59" applyNumberFormat="1" applyFont="1" applyFill="1" applyBorder="1" applyAlignment="1">
      <alignment horizontal="center" vertical="center" wrapText="1"/>
      <protection/>
    </xf>
    <xf numFmtId="194" fontId="22" fillId="0" borderId="12" xfId="59" applyNumberFormat="1" applyFont="1" applyFill="1" applyBorder="1" applyAlignment="1">
      <alignment horizontal="left" vertical="center"/>
      <protection/>
    </xf>
    <xf numFmtId="194" fontId="22" fillId="0" borderId="14" xfId="59" applyNumberFormat="1" applyFont="1" applyFill="1" applyBorder="1" applyAlignment="1">
      <alignment horizontal="left" vertical="center"/>
      <protection/>
    </xf>
    <xf numFmtId="194" fontId="22" fillId="0" borderId="14" xfId="59" applyNumberFormat="1" applyFont="1" applyFill="1" applyBorder="1" applyAlignment="1" applyProtection="1">
      <alignment vertical="center"/>
      <protection/>
    </xf>
    <xf numFmtId="0" fontId="22" fillId="0" borderId="10" xfId="59" applyFont="1" applyFill="1" applyBorder="1" applyAlignment="1">
      <alignment horizontal="left" vertical="center" wrapText="1"/>
      <protection/>
    </xf>
    <xf numFmtId="194" fontId="22" fillId="0" borderId="14" xfId="59" applyNumberFormat="1" applyFont="1" applyFill="1" applyBorder="1" applyAlignment="1" applyProtection="1">
      <alignment horizontal="left" vertical="center"/>
      <protection/>
    </xf>
    <xf numFmtId="194" fontId="22" fillId="0" borderId="19" xfId="59" applyNumberFormat="1" applyFont="1" applyFill="1" applyBorder="1" applyAlignment="1" applyProtection="1">
      <alignment horizontal="left" vertical="center"/>
      <protection/>
    </xf>
    <xf numFmtId="194" fontId="22" fillId="0" borderId="16" xfId="59" applyNumberFormat="1" applyFont="1" applyFill="1" applyBorder="1" applyAlignment="1" applyProtection="1">
      <alignment horizontal="left" vertical="center"/>
      <protection/>
    </xf>
    <xf numFmtId="194" fontId="22" fillId="0" borderId="10" xfId="59" applyNumberFormat="1" applyFont="1" applyFill="1" applyBorder="1" applyAlignment="1">
      <alignment horizontal="left" vertical="center"/>
      <protection/>
    </xf>
    <xf numFmtId="195" fontId="1" fillId="0" borderId="0" xfId="64" applyNumberFormat="1" applyFont="1" applyFill="1" applyAlignment="1" applyProtection="1">
      <alignment horizontal="center" vertical="center" wrapText="1"/>
      <protection/>
    </xf>
    <xf numFmtId="196" fontId="22" fillId="0" borderId="0" xfId="64" applyNumberFormat="1" applyFont="1" applyFill="1" applyAlignment="1" applyProtection="1">
      <alignment horizontal="center" vertical="center"/>
      <protection/>
    </xf>
    <xf numFmtId="0" fontId="22" fillId="0" borderId="0" xfId="64" applyNumberFormat="1" applyFont="1" applyFill="1" applyAlignment="1" applyProtection="1">
      <alignment horizontal="right" vertical="center" wrapText="1"/>
      <protection/>
    </xf>
    <xf numFmtId="0" fontId="22" fillId="24" borderId="0" xfId="64" applyNumberFormat="1" applyFont="1" applyFill="1" applyAlignment="1" applyProtection="1">
      <alignment vertical="center" wrapText="1"/>
      <protection/>
    </xf>
    <xf numFmtId="193" fontId="22" fillId="24" borderId="0" xfId="64" applyNumberFormat="1" applyFont="1" applyFill="1" applyAlignment="1" applyProtection="1">
      <alignment vertical="center" wrapText="1"/>
      <protection/>
    </xf>
    <xf numFmtId="0" fontId="1" fillId="0" borderId="0" xfId="64">
      <alignment/>
      <protection/>
    </xf>
    <xf numFmtId="193" fontId="22" fillId="0" borderId="0" xfId="64" applyNumberFormat="1" applyFont="1" applyFill="1" applyAlignment="1" applyProtection="1">
      <alignment horizontal="right" vertical="center"/>
      <protection/>
    </xf>
    <xf numFmtId="0" fontId="22" fillId="0" borderId="0" xfId="64" applyNumberFormat="1" applyFont="1" applyFill="1" applyAlignment="1" applyProtection="1">
      <alignment vertical="center" wrapText="1"/>
      <protection/>
    </xf>
    <xf numFmtId="193" fontId="22" fillId="24" borderId="0" xfId="64" applyNumberFormat="1" applyFont="1" applyFill="1" applyBorder="1" applyAlignment="1" applyProtection="1">
      <alignment horizontal="right"/>
      <protection/>
    </xf>
    <xf numFmtId="0" fontId="22" fillId="0" borderId="10" xfId="64" applyNumberFormat="1" applyFont="1" applyFill="1" applyBorder="1" applyAlignment="1" applyProtection="1">
      <alignment horizontal="centerContinuous" vertical="center"/>
      <protection/>
    </xf>
    <xf numFmtId="195" fontId="22" fillId="0" borderId="10" xfId="64" applyNumberFormat="1" applyFont="1" applyFill="1" applyBorder="1" applyAlignment="1" applyProtection="1">
      <alignment horizontal="center" vertical="center"/>
      <protection/>
    </xf>
    <xf numFmtId="196" fontId="22" fillId="0" borderId="10" xfId="64" applyNumberFormat="1" applyFont="1" applyFill="1" applyBorder="1" applyAlignment="1" applyProtection="1">
      <alignment horizontal="center" vertical="center"/>
      <protection/>
    </xf>
    <xf numFmtId="196" fontId="22" fillId="0" borderId="16" xfId="64" applyNumberFormat="1" applyFont="1" applyFill="1" applyBorder="1" applyAlignment="1" applyProtection="1">
      <alignment horizontal="center" vertical="center"/>
      <protection/>
    </xf>
    <xf numFmtId="49" fontId="22" fillId="24" borderId="10" xfId="59" applyNumberFormat="1" applyFont="1" applyFill="1" applyBorder="1" applyAlignment="1">
      <alignment horizontal="center" vertical="center"/>
      <protection/>
    </xf>
    <xf numFmtId="49" fontId="22" fillId="0" borderId="10" xfId="59" applyNumberFormat="1" applyFont="1" applyFill="1" applyBorder="1" applyAlignment="1">
      <alignment horizontal="center" vertical="center" wrapText="1"/>
      <protection/>
    </xf>
    <xf numFmtId="195" fontId="22" fillId="0" borderId="11" xfId="64" applyNumberFormat="1" applyFont="1" applyFill="1" applyBorder="1" applyAlignment="1" applyProtection="1">
      <alignment horizontal="center" vertical="center"/>
      <protection/>
    </xf>
    <xf numFmtId="196" fontId="22" fillId="0" borderId="11" xfId="64" applyNumberFormat="1" applyFont="1" applyFill="1" applyBorder="1" applyAlignment="1" applyProtection="1">
      <alignment horizontal="center" vertical="center"/>
      <protection/>
    </xf>
    <xf numFmtId="0" fontId="22" fillId="0" borderId="17" xfId="64" applyNumberFormat="1" applyFont="1" applyFill="1" applyBorder="1" applyAlignment="1" applyProtection="1">
      <alignment horizontal="center" vertical="center" wrapText="1"/>
      <protection/>
    </xf>
    <xf numFmtId="0" fontId="22" fillId="0" borderId="10" xfId="64" applyNumberFormat="1" applyFont="1" applyBorder="1" applyAlignment="1">
      <alignment horizontal="center" vertical="center"/>
      <protection/>
    </xf>
    <xf numFmtId="0" fontId="1" fillId="0" borderId="0" xfId="64" applyFill="1">
      <alignment/>
      <protection/>
    </xf>
    <xf numFmtId="193" fontId="0" fillId="0" borderId="10" xfId="62" applyNumberFormat="1" applyFont="1" applyFill="1" applyBorder="1" applyAlignment="1" applyProtection="1">
      <alignment horizontal="center" vertical="center" wrapText="1"/>
      <protection/>
    </xf>
    <xf numFmtId="195" fontId="22" fillId="0" borderId="0" xfId="65" applyNumberFormat="1" applyFont="1" applyFill="1" applyAlignment="1" applyProtection="1">
      <alignment horizontal="center" vertical="center"/>
      <protection/>
    </xf>
    <xf numFmtId="196" fontId="22" fillId="0" borderId="0" xfId="65" applyNumberFormat="1" applyFont="1" applyFill="1" applyAlignment="1" applyProtection="1">
      <alignment horizontal="center" vertical="center"/>
      <protection/>
    </xf>
    <xf numFmtId="0" fontId="22" fillId="0" borderId="0" xfId="65" applyNumberFormat="1" applyFont="1" applyFill="1" applyAlignment="1" applyProtection="1">
      <alignment horizontal="right" vertical="center"/>
      <protection/>
    </xf>
    <xf numFmtId="0" fontId="22" fillId="0" borderId="0" xfId="65" applyNumberFormat="1" applyFont="1" applyFill="1" applyAlignment="1" applyProtection="1">
      <alignment horizontal="left" vertical="center" wrapText="1"/>
      <protection/>
    </xf>
    <xf numFmtId="193" fontId="22" fillId="0" borderId="0" xfId="65" applyNumberFormat="1" applyFont="1" applyFill="1" applyAlignment="1" applyProtection="1">
      <alignment vertical="center"/>
      <protection/>
    </xf>
    <xf numFmtId="205" fontId="22" fillId="0" borderId="0" xfId="65" applyNumberFormat="1" applyFont="1" applyFill="1" applyAlignment="1" applyProtection="1">
      <alignment vertical="center"/>
      <protection/>
    </xf>
    <xf numFmtId="193" fontId="22" fillId="0" borderId="0" xfId="65" applyNumberFormat="1" applyFont="1" applyFill="1" applyAlignment="1" applyProtection="1">
      <alignment horizontal="right" vertical="center"/>
      <protection/>
    </xf>
    <xf numFmtId="0" fontId="1" fillId="0" borderId="0" xfId="65">
      <alignment/>
      <protection/>
    </xf>
    <xf numFmtId="193" fontId="22" fillId="0" borderId="12" xfId="65" applyNumberFormat="1" applyFont="1" applyFill="1" applyBorder="1" applyAlignment="1" applyProtection="1">
      <alignment vertical="center"/>
      <protection/>
    </xf>
    <xf numFmtId="193" fontId="22" fillId="0" borderId="0" xfId="65" applyNumberFormat="1" applyFont="1" applyFill="1" applyAlignment="1" applyProtection="1">
      <alignment horizontal="right"/>
      <protection/>
    </xf>
    <xf numFmtId="0" fontId="22" fillId="0" borderId="13" xfId="65" applyNumberFormat="1" applyFont="1" applyFill="1" applyBorder="1" applyAlignment="1" applyProtection="1">
      <alignment horizontal="centerContinuous" vertical="center"/>
      <protection/>
    </xf>
    <xf numFmtId="0" fontId="22" fillId="0" borderId="10" xfId="65" applyNumberFormat="1" applyFont="1" applyFill="1" applyBorder="1" applyAlignment="1" applyProtection="1">
      <alignment horizontal="centerContinuous" vertical="center"/>
      <protection/>
    </xf>
    <xf numFmtId="0" fontId="22" fillId="0" borderId="10" xfId="65" applyNumberFormat="1" applyFont="1" applyFill="1" applyBorder="1" applyAlignment="1" applyProtection="1">
      <alignment horizontal="center" vertical="center" wrapText="1"/>
      <protection/>
    </xf>
    <xf numFmtId="0" fontId="22" fillId="0" borderId="14" xfId="65" applyNumberFormat="1" applyFont="1" applyFill="1" applyBorder="1" applyAlignment="1" applyProtection="1">
      <alignment horizontal="centerContinuous" vertical="center"/>
      <protection/>
    </xf>
    <xf numFmtId="0" fontId="22" fillId="0" borderId="15" xfId="65" applyNumberFormat="1" applyFont="1" applyFill="1" applyBorder="1" applyAlignment="1" applyProtection="1">
      <alignment horizontal="centerContinuous" vertical="center"/>
      <protection/>
    </xf>
    <xf numFmtId="0" fontId="22" fillId="0" borderId="16" xfId="65" applyNumberFormat="1" applyFont="1" applyFill="1" applyBorder="1" applyAlignment="1" applyProtection="1">
      <alignment horizontal="centerContinuous" vertical="center"/>
      <protection/>
    </xf>
    <xf numFmtId="195" fontId="22" fillId="0" borderId="10" xfId="65" applyNumberFormat="1" applyFont="1" applyFill="1" applyBorder="1" applyAlignment="1" applyProtection="1">
      <alignment horizontal="center" vertical="center"/>
      <protection/>
    </xf>
    <xf numFmtId="196" fontId="22" fillId="0" borderId="10" xfId="65" applyNumberFormat="1" applyFont="1" applyFill="1" applyBorder="1" applyAlignment="1" applyProtection="1">
      <alignment horizontal="center" vertical="center"/>
      <protection/>
    </xf>
    <xf numFmtId="0" fontId="22" fillId="0" borderId="15" xfId="65" applyNumberFormat="1" applyFont="1" applyFill="1" applyBorder="1" applyAlignment="1" applyProtection="1">
      <alignment horizontal="center" vertical="center" wrapText="1"/>
      <protection/>
    </xf>
    <xf numFmtId="195" fontId="22" fillId="0" borderId="11" xfId="65" applyNumberFormat="1" applyFont="1" applyFill="1" applyBorder="1" applyAlignment="1" applyProtection="1">
      <alignment horizontal="center" vertical="center"/>
      <protection/>
    </xf>
    <xf numFmtId="196" fontId="22" fillId="0" borderId="11" xfId="65" applyNumberFormat="1" applyFont="1" applyFill="1" applyBorder="1" applyAlignment="1" applyProtection="1">
      <alignment horizontal="center" vertical="center"/>
      <protection/>
    </xf>
    <xf numFmtId="0" fontId="22" fillId="0" borderId="17" xfId="65" applyNumberFormat="1" applyFont="1" applyFill="1" applyBorder="1" applyAlignment="1" applyProtection="1">
      <alignment horizontal="center" vertical="center"/>
      <protection/>
    </xf>
    <xf numFmtId="0" fontId="22" fillId="0" borderId="17" xfId="65" applyNumberFormat="1" applyFont="1" applyFill="1" applyBorder="1" applyAlignment="1" applyProtection="1">
      <alignment horizontal="center" vertical="center" wrapText="1"/>
      <protection/>
    </xf>
    <xf numFmtId="0" fontId="22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0" xfId="65" applyFill="1">
      <alignment/>
      <protection/>
    </xf>
    <xf numFmtId="0" fontId="0" fillId="0" borderId="10" xfId="0" applyBorder="1" applyAlignment="1">
      <alignment vertical="center"/>
    </xf>
    <xf numFmtId="0" fontId="0" fillId="0" borderId="15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6" xfId="62" applyFont="1" applyFill="1" applyBorder="1" applyAlignment="1">
      <alignment horizontal="left" vertical="center" wrapText="1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0" xfId="62" applyFont="1" applyAlignment="1">
      <alignment wrapText="1"/>
      <protection/>
    </xf>
    <xf numFmtId="0" fontId="1" fillId="0" borderId="0" xfId="62" applyAlignment="1">
      <alignment wrapText="1"/>
      <protection/>
    </xf>
    <xf numFmtId="0" fontId="0" fillId="0" borderId="10" xfId="63" applyNumberFormat="1" applyFont="1" applyFill="1" applyBorder="1" applyAlignment="1" applyProtection="1">
      <alignment horizontal="center" vertical="center"/>
      <protection/>
    </xf>
    <xf numFmtId="192" fontId="23" fillId="0" borderId="12" xfId="62" applyNumberFormat="1" applyFont="1" applyFill="1" applyBorder="1" applyAlignment="1" applyProtection="1">
      <alignment vertical="center" wrapText="1"/>
      <protection/>
    </xf>
    <xf numFmtId="0" fontId="22" fillId="0" borderId="10" xfId="59" applyFont="1" applyFill="1" applyBorder="1" applyAlignment="1">
      <alignment horizontal="left" vertical="center"/>
      <protection/>
    </xf>
    <xf numFmtId="0" fontId="1" fillId="0" borderId="0" xfId="59" applyFill="1">
      <alignment/>
      <protection/>
    </xf>
    <xf numFmtId="0" fontId="22" fillId="0" borderId="16" xfId="59" applyFont="1" applyFill="1" applyBorder="1" applyAlignment="1">
      <alignment horizontal="left" vertical="center"/>
      <protection/>
    </xf>
    <xf numFmtId="0" fontId="22" fillId="0" borderId="15" xfId="59" applyFont="1" applyFill="1" applyBorder="1" applyAlignment="1">
      <alignment horizontal="left" vertical="center"/>
      <protection/>
    </xf>
    <xf numFmtId="0" fontId="22" fillId="0" borderId="16" xfId="59" applyFont="1" applyFill="1" applyBorder="1" applyAlignment="1">
      <alignment vertical="center"/>
      <protection/>
    </xf>
    <xf numFmtId="0" fontId="22" fillId="0" borderId="15" xfId="59" applyFont="1" applyFill="1" applyBorder="1" applyAlignment="1">
      <alignment vertical="center"/>
      <protection/>
    </xf>
    <xf numFmtId="194" fontId="22" fillId="0" borderId="10" xfId="59" applyNumberFormat="1" applyFont="1" applyFill="1" applyBorder="1" applyAlignment="1">
      <alignment horizontal="center" vertical="center"/>
      <protection/>
    </xf>
    <xf numFmtId="49" fontId="22" fillId="0" borderId="10" xfId="64" applyNumberFormat="1" applyFont="1" applyFill="1" applyBorder="1" applyAlignment="1" applyProtection="1">
      <alignment horizontal="left" vertical="center" wrapText="1"/>
      <protection/>
    </xf>
    <xf numFmtId="0" fontId="22" fillId="0" borderId="10" xfId="64" applyNumberFormat="1" applyFont="1" applyFill="1" applyBorder="1" applyAlignment="1" applyProtection="1">
      <alignment horizontal="left" vertical="center" wrapText="1"/>
      <protection/>
    </xf>
    <xf numFmtId="49" fontId="22" fillId="0" borderId="16" xfId="65" applyNumberFormat="1" applyFont="1" applyFill="1" applyBorder="1" applyAlignment="1" applyProtection="1">
      <alignment horizontal="center" vertical="center" wrapText="1"/>
      <protection/>
    </xf>
    <xf numFmtId="49" fontId="1" fillId="0" borderId="16" xfId="65" applyNumberFormat="1" applyFont="1" applyFill="1" applyBorder="1" applyAlignment="1" applyProtection="1">
      <alignment horizontal="center" vertical="center" wrapText="1"/>
      <protection/>
    </xf>
    <xf numFmtId="49" fontId="1" fillId="0" borderId="16" xfId="65" applyNumberFormat="1" applyFont="1" applyFill="1" applyBorder="1" applyAlignment="1" applyProtection="1">
      <alignment vertical="center" wrapText="1"/>
      <protection/>
    </xf>
    <xf numFmtId="0" fontId="1" fillId="0" borderId="16" xfId="65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63" applyNumberFormat="1" applyFont="1" applyFill="1" applyBorder="1" applyAlignment="1" applyProtection="1">
      <alignment horizontal="center" vertical="center" wrapText="1"/>
      <protection/>
    </xf>
    <xf numFmtId="49" fontId="0" fillId="0" borderId="16" xfId="63" applyNumberFormat="1" applyFont="1" applyFill="1" applyBorder="1" applyAlignment="1" applyProtection="1">
      <alignment horizontal="center" vertical="center" wrapText="1"/>
      <protection/>
    </xf>
    <xf numFmtId="49" fontId="0" fillId="0" borderId="16" xfId="63" applyNumberFormat="1" applyFont="1" applyFill="1" applyBorder="1" applyAlignment="1" applyProtection="1">
      <alignment vertical="center" wrapText="1"/>
      <protection/>
    </xf>
    <xf numFmtId="0" fontId="0" fillId="0" borderId="16" xfId="63" applyNumberFormat="1" applyFont="1" applyFill="1" applyBorder="1" applyAlignment="1" applyProtection="1">
      <alignment vertical="center" wrapText="1"/>
      <protection/>
    </xf>
    <xf numFmtId="193" fontId="0" fillId="0" borderId="10" xfId="63" applyNumberFormat="1" applyFont="1" applyFill="1" applyBorder="1" applyAlignment="1" applyProtection="1">
      <alignment horizontal="right" vertical="center" wrapText="1"/>
      <protection/>
    </xf>
    <xf numFmtId="49" fontId="0" fillId="0" borderId="16" xfId="66" applyNumberFormat="1" applyFont="1" applyFill="1" applyBorder="1" applyAlignment="1" applyProtection="1">
      <alignment horizontal="left" vertical="center" wrapText="1"/>
      <protection/>
    </xf>
    <xf numFmtId="49" fontId="0" fillId="0" borderId="10" xfId="66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0" fillId="0" borderId="10" xfId="63" applyNumberFormat="1" applyFont="1" applyFill="1" applyBorder="1" applyAlignment="1" applyProtection="1">
      <alignment horizontal="center" vertical="center" wrapText="1"/>
      <protection/>
    </xf>
    <xf numFmtId="49" fontId="0" fillId="0" borderId="10" xfId="63" applyNumberFormat="1" applyFont="1" applyFill="1" applyBorder="1" applyAlignment="1" applyProtection="1">
      <alignment vertical="center" wrapText="1"/>
      <protection/>
    </xf>
    <xf numFmtId="0" fontId="0" fillId="0" borderId="10" xfId="63" applyNumberFormat="1" applyFont="1" applyFill="1" applyBorder="1" applyAlignment="1" applyProtection="1">
      <alignment vertical="center" wrapText="1"/>
      <protection/>
    </xf>
    <xf numFmtId="192" fontId="22" fillId="0" borderId="12" xfId="62" applyNumberFormat="1" applyFont="1" applyFill="1" applyBorder="1" applyAlignment="1" applyProtection="1">
      <alignment horizontal="right" vertical="center" wrapText="1"/>
      <protection/>
    </xf>
    <xf numFmtId="210" fontId="0" fillId="0" borderId="10" xfId="0" applyNumberFormat="1" applyFont="1" applyFill="1" applyBorder="1" applyAlignment="1">
      <alignment horizontal="right" vertical="center"/>
    </xf>
    <xf numFmtId="201" fontId="0" fillId="0" borderId="10" xfId="66" applyNumberFormat="1" applyFont="1" applyFill="1" applyBorder="1" applyAlignment="1" applyProtection="1">
      <alignment horizontal="right" vertical="center" wrapText="1"/>
      <protection/>
    </xf>
    <xf numFmtId="201" fontId="0" fillId="0" borderId="10" xfId="63" applyNumberFormat="1" applyFont="1" applyFill="1" applyBorder="1" applyAlignment="1" applyProtection="1">
      <alignment horizontal="right" vertical="center" wrapText="1"/>
      <protection/>
    </xf>
    <xf numFmtId="201" fontId="0" fillId="0" borderId="15" xfId="63" applyNumberFormat="1" applyFont="1" applyFill="1" applyBorder="1" applyAlignment="1" applyProtection="1">
      <alignment horizontal="right" vertical="center" wrapText="1"/>
      <protection/>
    </xf>
    <xf numFmtId="201" fontId="0" fillId="0" borderId="14" xfId="63" applyNumberFormat="1" applyFont="1" applyFill="1" applyBorder="1" applyAlignment="1" applyProtection="1">
      <alignment horizontal="right" vertical="center" wrapText="1"/>
      <protection/>
    </xf>
    <xf numFmtId="201" fontId="0" fillId="0" borderId="16" xfId="63" applyNumberFormat="1" applyFont="1" applyFill="1" applyBorder="1" applyAlignment="1" applyProtection="1">
      <alignment horizontal="right" vertical="center" wrapText="1"/>
      <protection/>
    </xf>
    <xf numFmtId="201" fontId="22" fillId="0" borderId="10" xfId="59" applyNumberFormat="1" applyFont="1" applyFill="1" applyBorder="1" applyAlignment="1">
      <alignment horizontal="right" vertical="center" wrapText="1"/>
      <protection/>
    </xf>
    <xf numFmtId="201" fontId="22" fillId="0" borderId="18" xfId="61" applyNumberFormat="1" applyFont="1" applyFill="1" applyBorder="1" applyAlignment="1">
      <alignment horizontal="right" vertical="center" wrapText="1"/>
      <protection/>
    </xf>
    <xf numFmtId="201" fontId="22" fillId="0" borderId="10" xfId="59" applyNumberFormat="1" applyFont="1" applyFill="1" applyBorder="1" applyAlignment="1" applyProtection="1">
      <alignment horizontal="right" vertical="center" wrapText="1"/>
      <protection/>
    </xf>
    <xf numFmtId="201" fontId="1" fillId="0" borderId="10" xfId="59" applyNumberFormat="1" applyFill="1" applyBorder="1" applyAlignment="1">
      <alignment horizontal="right" vertical="center" wrapText="1"/>
      <protection/>
    </xf>
    <xf numFmtId="201" fontId="22" fillId="0" borderId="10" xfId="59" applyNumberFormat="1" applyFont="1" applyFill="1" applyBorder="1" applyAlignment="1">
      <alignment horizontal="right" vertical="center"/>
      <protection/>
    </xf>
    <xf numFmtId="201" fontId="22" fillId="0" borderId="18" xfId="61" applyNumberFormat="1" applyFont="1" applyBorder="1" applyAlignment="1">
      <alignment horizontal="right" vertical="center" wrapText="1"/>
      <protection/>
    </xf>
    <xf numFmtId="210" fontId="22" fillId="0" borderId="10" xfId="64" applyNumberFormat="1" applyFont="1" applyFill="1" applyBorder="1" applyAlignment="1" applyProtection="1">
      <alignment horizontal="right" vertical="center" wrapText="1"/>
      <protection/>
    </xf>
    <xf numFmtId="210" fontId="22" fillId="0" borderId="10" xfId="64" applyNumberFormat="1" applyFont="1" applyFill="1" applyBorder="1" applyAlignment="1">
      <alignment horizontal="right" vertical="center" wrapText="1"/>
      <protection/>
    </xf>
    <xf numFmtId="210" fontId="22" fillId="0" borderId="10" xfId="65" applyNumberFormat="1" applyFont="1" applyFill="1" applyBorder="1" applyAlignment="1" applyProtection="1">
      <alignment horizontal="right" vertical="center" wrapText="1"/>
      <protection/>
    </xf>
    <xf numFmtId="210" fontId="22" fillId="0" borderId="15" xfId="65" applyNumberFormat="1" applyFont="1" applyFill="1" applyBorder="1" applyAlignment="1" applyProtection="1">
      <alignment horizontal="right" vertical="center" wrapText="1"/>
      <protection/>
    </xf>
    <xf numFmtId="210" fontId="22" fillId="0" borderId="14" xfId="65" applyNumberFormat="1" applyFont="1" applyFill="1" applyBorder="1" applyAlignment="1" applyProtection="1">
      <alignment horizontal="right" vertical="center" wrapText="1"/>
      <protection/>
    </xf>
    <xf numFmtId="210" fontId="22" fillId="0" borderId="16" xfId="65" applyNumberFormat="1" applyFont="1" applyFill="1" applyBorder="1" applyAlignment="1" applyProtection="1">
      <alignment horizontal="right" vertical="center" wrapText="1"/>
      <protection/>
    </xf>
    <xf numFmtId="210" fontId="0" fillId="0" borderId="10" xfId="62" applyNumberFormat="1" applyFont="1" applyFill="1" applyBorder="1" applyAlignment="1">
      <alignment horizontal="right" vertical="center" wrapText="1"/>
      <protection/>
    </xf>
    <xf numFmtId="210" fontId="0" fillId="0" borderId="10" xfId="62" applyNumberFormat="1" applyFont="1" applyFill="1" applyBorder="1" applyAlignment="1" applyProtection="1">
      <alignment horizontal="right" vertical="center" wrapText="1"/>
      <protection/>
    </xf>
    <xf numFmtId="210" fontId="0" fillId="0" borderId="10" xfId="6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01" fontId="0" fillId="0" borderId="10" xfId="62" applyNumberFormat="1" applyFont="1" applyFill="1" applyBorder="1" applyAlignment="1" applyProtection="1">
      <alignment horizontal="right" vertical="center" wrapText="1"/>
      <protection/>
    </xf>
    <xf numFmtId="201" fontId="0" fillId="0" borderId="0" xfId="0" applyNumberFormat="1" applyFill="1" applyAlignment="1">
      <alignment vertical="center"/>
    </xf>
    <xf numFmtId="201" fontId="1" fillId="0" borderId="10" xfId="62" applyNumberFormat="1" applyFill="1" applyBorder="1">
      <alignment/>
      <protection/>
    </xf>
    <xf numFmtId="201" fontId="0" fillId="0" borderId="10" xfId="0" applyNumberFormat="1" applyFill="1" applyBorder="1" applyAlignment="1">
      <alignment vertical="center"/>
    </xf>
    <xf numFmtId="201" fontId="0" fillId="0" borderId="10" xfId="62" applyNumberFormat="1" applyFont="1" applyFill="1" applyBorder="1" applyAlignment="1">
      <alignment horizontal="right" vertical="center" wrapText="1"/>
      <protection/>
    </xf>
    <xf numFmtId="201" fontId="0" fillId="0" borderId="10" xfId="62" applyNumberFormat="1" applyFont="1" applyFill="1" applyBorder="1" applyAlignment="1">
      <alignment horizontal="right" vertical="center"/>
      <protection/>
    </xf>
    <xf numFmtId="201" fontId="22" fillId="0" borderId="10" xfId="63" applyNumberFormat="1" applyFont="1" applyFill="1" applyBorder="1" applyAlignment="1" applyProtection="1">
      <alignment horizontal="right" vertical="center" wrapText="1"/>
      <protection/>
    </xf>
    <xf numFmtId="201" fontId="22" fillId="0" borderId="14" xfId="63" applyNumberFormat="1" applyFont="1" applyFill="1" applyBorder="1" applyAlignment="1" applyProtection="1">
      <alignment horizontal="right" vertical="center" wrapText="1"/>
      <protection/>
    </xf>
    <xf numFmtId="201" fontId="22" fillId="0" borderId="16" xfId="63" applyNumberFormat="1" applyFont="1" applyFill="1" applyBorder="1" applyAlignment="1" applyProtection="1">
      <alignment horizontal="right" vertical="center" wrapText="1"/>
      <protection/>
    </xf>
    <xf numFmtId="0" fontId="22" fillId="0" borderId="16" xfId="63" applyNumberFormat="1" applyFont="1" applyFill="1" applyBorder="1" applyAlignment="1" applyProtection="1">
      <alignment horizontal="center" vertical="center" wrapText="1"/>
      <protection/>
    </xf>
    <xf numFmtId="49" fontId="22" fillId="0" borderId="16" xfId="63" applyNumberFormat="1" applyFont="1" applyFill="1" applyBorder="1" applyAlignment="1" applyProtection="1">
      <alignment horizontal="center" vertical="center" wrapText="1"/>
      <protection/>
    </xf>
    <xf numFmtId="49" fontId="22" fillId="0" borderId="16" xfId="63" applyNumberFormat="1" applyFont="1" applyFill="1" applyBorder="1" applyAlignment="1" applyProtection="1">
      <alignment vertical="center" wrapText="1"/>
      <protection/>
    </xf>
    <xf numFmtId="0" fontId="22" fillId="0" borderId="16" xfId="63" applyNumberFormat="1" applyFont="1" applyFill="1" applyBorder="1" applyAlignment="1" applyProtection="1">
      <alignment vertical="center" wrapText="1"/>
      <protection/>
    </xf>
    <xf numFmtId="201" fontId="22" fillId="0" borderId="15" xfId="63" applyNumberFormat="1" applyFont="1" applyFill="1" applyBorder="1" applyAlignment="1" applyProtection="1">
      <alignment horizontal="right" vertical="center" wrapText="1"/>
      <protection/>
    </xf>
    <xf numFmtId="49" fontId="22" fillId="0" borderId="16" xfId="66" applyNumberFormat="1" applyFont="1" applyFill="1" applyBorder="1" applyAlignment="1" applyProtection="1">
      <alignment horizontal="left" vertical="center" wrapText="1"/>
      <protection/>
    </xf>
    <xf numFmtId="49" fontId="22" fillId="0" borderId="10" xfId="66" applyNumberFormat="1" applyFont="1" applyFill="1" applyBorder="1" applyAlignment="1" applyProtection="1">
      <alignment horizontal="left" vertical="center" wrapText="1"/>
      <protection/>
    </xf>
    <xf numFmtId="201" fontId="22" fillId="0" borderId="10" xfId="66" applyNumberFormat="1" applyFont="1" applyFill="1" applyBorder="1" applyAlignment="1" applyProtection="1">
      <alignment horizontal="right" vertical="center" wrapText="1"/>
      <protection/>
    </xf>
    <xf numFmtId="201" fontId="22" fillId="0" borderId="10" xfId="66" applyNumberFormat="1" applyFont="1" applyFill="1" applyBorder="1" applyAlignment="1">
      <alignment horizontal="right" vertical="center" wrapText="1"/>
      <protection/>
    </xf>
    <xf numFmtId="192" fontId="22" fillId="0" borderId="0" xfId="59" applyNumberFormat="1" applyFont="1" applyFill="1" applyAlignment="1" applyProtection="1">
      <alignment horizontal="left" vertical="center" wrapText="1"/>
      <protection/>
    </xf>
    <xf numFmtId="0" fontId="22" fillId="0" borderId="12" xfId="59" applyFont="1" applyFill="1" applyBorder="1" applyAlignment="1">
      <alignment horizontal="left"/>
      <protection/>
    </xf>
    <xf numFmtId="0" fontId="22" fillId="2" borderId="12" xfId="59" applyFont="1" applyFill="1" applyBorder="1" applyAlignment="1">
      <alignment horizontal="left"/>
      <protection/>
    </xf>
    <xf numFmtId="192" fontId="22" fillId="0" borderId="16" xfId="59" applyNumberFormat="1" applyFont="1" applyFill="1" applyBorder="1" applyAlignment="1" applyProtection="1">
      <alignment horizontal="center" vertical="center"/>
      <protection/>
    </xf>
    <xf numFmtId="192" fontId="22" fillId="0" borderId="20" xfId="59" applyNumberFormat="1" applyFont="1" applyFill="1" applyBorder="1" applyAlignment="1" applyProtection="1">
      <alignment horizontal="center" vertical="center"/>
      <protection/>
    </xf>
    <xf numFmtId="192" fontId="23" fillId="0" borderId="0" xfId="59" applyNumberFormat="1" applyFont="1" applyFill="1" applyAlignment="1" applyProtection="1">
      <alignment horizontal="center" vertical="center"/>
      <protection/>
    </xf>
    <xf numFmtId="209" fontId="22" fillId="0" borderId="11" xfId="61" applyNumberFormat="1" applyFont="1" applyBorder="1" applyAlignment="1">
      <alignment horizontal="center" vertical="center" wrapText="1"/>
      <protection/>
    </xf>
    <xf numFmtId="209" fontId="22" fillId="0" borderId="13" xfId="61" applyNumberFormat="1" applyFont="1" applyBorder="1" applyAlignment="1">
      <alignment horizontal="center" vertical="center" wrapText="1"/>
      <protection/>
    </xf>
    <xf numFmtId="49" fontId="22" fillId="0" borderId="11" xfId="59" applyNumberFormat="1" applyFont="1" applyFill="1" applyBorder="1" applyAlignment="1">
      <alignment horizontal="center" vertical="center" wrapText="1"/>
      <protection/>
    </xf>
    <xf numFmtId="49" fontId="22" fillId="0" borderId="13" xfId="59" applyNumberFormat="1" applyFont="1" applyFill="1" applyBorder="1" applyAlignment="1">
      <alignment horizontal="center" vertical="center" wrapText="1"/>
      <protection/>
    </xf>
    <xf numFmtId="0" fontId="22" fillId="0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11" xfId="59" applyNumberFormat="1" applyFont="1" applyFill="1" applyBorder="1" applyAlignment="1" applyProtection="1">
      <alignment horizontal="center" vertical="center" wrapText="1"/>
      <protection/>
    </xf>
    <xf numFmtId="0" fontId="22" fillId="0" borderId="17" xfId="59" applyNumberFormat="1" applyFont="1" applyFill="1" applyBorder="1" applyAlignment="1" applyProtection="1">
      <alignment horizontal="center" vertical="center" wrapText="1"/>
      <protection/>
    </xf>
    <xf numFmtId="0" fontId="22" fillId="0" borderId="13" xfId="59" applyNumberFormat="1" applyFont="1" applyFill="1" applyBorder="1" applyAlignment="1" applyProtection="1">
      <alignment horizontal="center" vertical="center" wrapText="1"/>
      <protection/>
    </xf>
    <xf numFmtId="192" fontId="22" fillId="0" borderId="21" xfId="59" applyNumberFormat="1" applyFont="1" applyFill="1" applyBorder="1" applyAlignment="1" applyProtection="1">
      <alignment horizontal="center" vertical="center"/>
      <protection/>
    </xf>
    <xf numFmtId="192" fontId="22" fillId="0" borderId="22" xfId="59" applyNumberFormat="1" applyFont="1" applyFill="1" applyBorder="1" applyAlignment="1" applyProtection="1">
      <alignment horizontal="center" vertical="center"/>
      <protection/>
    </xf>
    <xf numFmtId="192" fontId="22" fillId="0" borderId="23" xfId="59" applyNumberFormat="1" applyFont="1" applyFill="1" applyBorder="1" applyAlignment="1" applyProtection="1">
      <alignment horizontal="center" vertical="center"/>
      <protection/>
    </xf>
    <xf numFmtId="192" fontId="22" fillId="0" borderId="24" xfId="59" applyNumberFormat="1" applyFont="1" applyFill="1" applyBorder="1" applyAlignment="1" applyProtection="1">
      <alignment horizontal="center" vertical="center"/>
      <protection/>
    </xf>
    <xf numFmtId="192" fontId="22" fillId="0" borderId="25" xfId="59" applyNumberFormat="1" applyFont="1" applyFill="1" applyBorder="1" applyAlignment="1" applyProtection="1">
      <alignment horizontal="center" vertical="center"/>
      <protection/>
    </xf>
    <xf numFmtId="49" fontId="22" fillId="24" borderId="11" xfId="59" applyNumberFormat="1" applyFont="1" applyFill="1" applyBorder="1" applyAlignment="1">
      <alignment horizontal="center" vertical="center" wrapText="1"/>
      <protection/>
    </xf>
    <xf numFmtId="49" fontId="22" fillId="24" borderId="13" xfId="59" applyNumberFormat="1" applyFont="1" applyFill="1" applyBorder="1" applyAlignment="1">
      <alignment horizontal="center" vertical="center" wrapText="1"/>
      <protection/>
    </xf>
    <xf numFmtId="192" fontId="22" fillId="0" borderId="15" xfId="59" applyNumberFormat="1" applyFont="1" applyFill="1" applyBorder="1" applyAlignment="1" applyProtection="1">
      <alignment horizontal="center" vertical="center"/>
      <protection/>
    </xf>
    <xf numFmtId="0" fontId="22" fillId="0" borderId="16" xfId="59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0" fontId="22" fillId="0" borderId="16" xfId="59" applyFont="1" applyFill="1" applyBorder="1" applyAlignment="1">
      <alignment horizontal="left" vertical="center" wrapText="1"/>
      <protection/>
    </xf>
    <xf numFmtId="0" fontId="22" fillId="0" borderId="15" xfId="59" applyFont="1" applyFill="1" applyBorder="1" applyAlignment="1">
      <alignment horizontal="left" vertical="center" wrapText="1"/>
      <protection/>
    </xf>
    <xf numFmtId="192" fontId="22" fillId="0" borderId="16" xfId="59" applyNumberFormat="1" applyFont="1" applyFill="1" applyBorder="1" applyAlignment="1" applyProtection="1">
      <alignment horizontal="left" vertical="center" wrapText="1"/>
      <protection/>
    </xf>
    <xf numFmtId="192" fontId="22" fillId="0" borderId="15" xfId="59" applyNumberFormat="1" applyFont="1" applyFill="1" applyBorder="1" applyAlignment="1" applyProtection="1">
      <alignment horizontal="left" vertical="center" wrapText="1"/>
      <protection/>
    </xf>
    <xf numFmtId="193" fontId="22" fillId="0" borderId="16" xfId="59" applyNumberFormat="1" applyFont="1" applyFill="1" applyBorder="1" applyAlignment="1" applyProtection="1">
      <alignment horizontal="center" vertical="center" wrapText="1"/>
      <protection/>
    </xf>
    <xf numFmtId="193" fontId="22" fillId="0" borderId="15" xfId="59" applyNumberFormat="1" applyFont="1" applyFill="1" applyBorder="1" applyAlignment="1" applyProtection="1">
      <alignment horizontal="center" vertical="center" wrapText="1"/>
      <protection/>
    </xf>
    <xf numFmtId="0" fontId="22" fillId="0" borderId="16" xfId="59" applyFont="1" applyFill="1" applyBorder="1" applyAlignment="1">
      <alignment horizontal="left" vertical="center"/>
      <protection/>
    </xf>
    <xf numFmtId="0" fontId="22" fillId="0" borderId="15" xfId="59" applyFont="1" applyFill="1" applyBorder="1" applyAlignment="1">
      <alignment horizontal="left" vertical="center"/>
      <protection/>
    </xf>
    <xf numFmtId="0" fontId="22" fillId="0" borderId="11" xfId="59" applyFont="1" applyBorder="1" applyAlignment="1">
      <alignment horizontal="center" vertical="center" wrapText="1"/>
      <protection/>
    </xf>
    <xf numFmtId="0" fontId="22" fillId="0" borderId="17" xfId="59" applyFont="1" applyBorder="1" applyAlignment="1">
      <alignment horizontal="center" vertical="center" wrapText="1"/>
      <protection/>
    </xf>
    <xf numFmtId="49" fontId="22" fillId="24" borderId="11" xfId="64" applyNumberFormat="1" applyFont="1" applyFill="1" applyBorder="1" applyAlignment="1">
      <alignment horizontal="center" vertical="center" wrapText="1"/>
      <protection/>
    </xf>
    <xf numFmtId="49" fontId="22" fillId="24" borderId="13" xfId="64" applyNumberFormat="1" applyFont="1" applyFill="1" applyBorder="1" applyAlignment="1">
      <alignment horizontal="center" vertical="center" wrapText="1"/>
      <protection/>
    </xf>
    <xf numFmtId="193" fontId="22" fillId="0" borderId="10" xfId="59" applyNumberFormat="1" applyFont="1" applyFill="1" applyBorder="1" applyAlignment="1" applyProtection="1">
      <alignment horizontal="center" vertical="center"/>
      <protection/>
    </xf>
    <xf numFmtId="195" fontId="22" fillId="0" borderId="12" xfId="64" applyNumberFormat="1" applyFont="1" applyFill="1" applyBorder="1" applyAlignment="1" applyProtection="1">
      <alignment vertical="center"/>
      <protection/>
    </xf>
    <xf numFmtId="195" fontId="22" fillId="2" borderId="12" xfId="64" applyNumberFormat="1" applyFont="1" applyFill="1" applyBorder="1" applyAlignment="1" applyProtection="1">
      <alignment vertical="center"/>
      <protection/>
    </xf>
    <xf numFmtId="49" fontId="22" fillId="0" borderId="11" xfId="64" applyNumberFormat="1" applyFont="1" applyFill="1" applyBorder="1" applyAlignment="1">
      <alignment horizontal="center" vertical="center" wrapText="1"/>
      <protection/>
    </xf>
    <xf numFmtId="49" fontId="22" fillId="0" borderId="13" xfId="64" applyNumberFormat="1" applyFont="1" applyFill="1" applyBorder="1" applyAlignment="1">
      <alignment horizontal="center" vertical="center" wrapText="1"/>
      <protection/>
    </xf>
    <xf numFmtId="0" fontId="22" fillId="24" borderId="10" xfId="64" applyNumberFormat="1" applyFont="1" applyFill="1" applyBorder="1" applyAlignment="1" applyProtection="1">
      <alignment horizontal="center" vertical="center" wrapText="1"/>
      <protection/>
    </xf>
    <xf numFmtId="49" fontId="22" fillId="24" borderId="11" xfId="64" applyNumberFormat="1" applyFont="1" applyFill="1" applyBorder="1" applyAlignment="1">
      <alignment horizontal="center" vertical="center"/>
      <protection/>
    </xf>
    <xf numFmtId="49" fontId="22" fillId="24" borderId="13" xfId="64" applyNumberFormat="1" applyFont="1" applyFill="1" applyBorder="1" applyAlignment="1">
      <alignment horizontal="center" vertical="center"/>
      <protection/>
    </xf>
    <xf numFmtId="195" fontId="23" fillId="0" borderId="0" xfId="64" applyNumberFormat="1" applyFont="1" applyFill="1" applyAlignment="1" applyProtection="1">
      <alignment horizontal="center" vertical="center"/>
      <protection/>
    </xf>
    <xf numFmtId="0" fontId="22" fillId="0" borderId="10" xfId="64" applyNumberFormat="1" applyFont="1" applyFill="1" applyBorder="1" applyAlignment="1" applyProtection="1">
      <alignment horizontal="center" vertical="center" wrapText="1"/>
      <protection/>
    </xf>
    <xf numFmtId="0" fontId="23" fillId="0" borderId="0" xfId="65" applyNumberFormat="1" applyFont="1" applyFill="1" applyAlignment="1" applyProtection="1">
      <alignment horizontal="center" vertical="center"/>
      <protection/>
    </xf>
    <xf numFmtId="0" fontId="22" fillId="0" borderId="10" xfId="65" applyNumberFormat="1" applyFont="1" applyFill="1" applyBorder="1" applyAlignment="1" applyProtection="1">
      <alignment horizontal="center" vertical="center" wrapText="1"/>
      <protection/>
    </xf>
    <xf numFmtId="195" fontId="22" fillId="0" borderId="12" xfId="65" applyNumberFormat="1" applyFont="1" applyFill="1" applyBorder="1" applyAlignment="1" applyProtection="1">
      <alignment vertical="center"/>
      <protection/>
    </xf>
    <xf numFmtId="195" fontId="22" fillId="2" borderId="12" xfId="65" applyNumberFormat="1" applyFont="1" applyFill="1" applyBorder="1" applyAlignment="1" applyProtection="1">
      <alignment vertical="center"/>
      <protection/>
    </xf>
    <xf numFmtId="192" fontId="23" fillId="0" borderId="0" xfId="62" applyNumberFormat="1" applyFont="1" applyFill="1" applyAlignment="1" applyProtection="1">
      <alignment horizontal="center" vertical="center" wrapText="1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192" fontId="22" fillId="0" borderId="12" xfId="62" applyNumberFormat="1" applyFont="1" applyFill="1" applyBorder="1" applyAlignment="1" applyProtection="1">
      <alignment vertical="center" wrapText="1"/>
      <protection/>
    </xf>
    <xf numFmtId="192" fontId="0" fillId="0" borderId="16" xfId="62" applyNumberFormat="1" applyFont="1" applyFill="1" applyBorder="1" applyAlignment="1" applyProtection="1">
      <alignment horizontal="center" vertical="center" wrapText="1"/>
      <protection/>
    </xf>
    <xf numFmtId="192" fontId="0" fillId="0" borderId="14" xfId="62" applyNumberFormat="1" applyFont="1" applyFill="1" applyBorder="1" applyAlignment="1" applyProtection="1">
      <alignment horizontal="center" vertical="center" wrapText="1"/>
      <protection/>
    </xf>
    <xf numFmtId="192" fontId="0" fillId="0" borderId="15" xfId="62" applyNumberFormat="1" applyFont="1" applyFill="1" applyBorder="1" applyAlignment="1" applyProtection="1">
      <alignment horizontal="center" vertical="center" wrapText="1"/>
      <protection/>
    </xf>
    <xf numFmtId="193" fontId="0" fillId="0" borderId="16" xfId="62" applyNumberFormat="1" applyFont="1" applyFill="1" applyBorder="1" applyAlignment="1" applyProtection="1">
      <alignment horizontal="center" vertical="center"/>
      <protection/>
    </xf>
    <xf numFmtId="193" fontId="0" fillId="0" borderId="14" xfId="62" applyNumberFormat="1" applyFont="1" applyFill="1" applyBorder="1" applyAlignment="1" applyProtection="1">
      <alignment horizontal="center" vertical="center"/>
      <protection/>
    </xf>
    <xf numFmtId="193" fontId="0" fillId="0" borderId="15" xfId="62" applyNumberFormat="1" applyFont="1" applyFill="1" applyBorder="1" applyAlignment="1" applyProtection="1">
      <alignment horizontal="center" vertical="center"/>
      <protection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49" fontId="0" fillId="24" borderId="13" xfId="62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192" fontId="0" fillId="0" borderId="20" xfId="62" applyNumberFormat="1" applyFont="1" applyFill="1" applyBorder="1" applyAlignment="1" applyProtection="1">
      <alignment horizontal="center" vertical="center" wrapText="1"/>
      <protection/>
    </xf>
    <xf numFmtId="192" fontId="0" fillId="0" borderId="21" xfId="62" applyNumberFormat="1" applyFont="1" applyFill="1" applyBorder="1" applyAlignment="1" applyProtection="1">
      <alignment horizontal="center" vertical="center" wrapText="1"/>
      <protection/>
    </xf>
    <xf numFmtId="192" fontId="0" fillId="0" borderId="22" xfId="62" applyNumberFormat="1" applyFont="1" applyFill="1" applyBorder="1" applyAlignment="1" applyProtection="1">
      <alignment horizontal="center" vertical="center" wrapText="1"/>
      <protection/>
    </xf>
    <xf numFmtId="192" fontId="0" fillId="0" borderId="23" xfId="62" applyNumberFormat="1" applyFont="1" applyFill="1" applyBorder="1" applyAlignment="1" applyProtection="1">
      <alignment horizontal="center" vertical="center" wrapText="1"/>
      <protection/>
    </xf>
    <xf numFmtId="192" fontId="0" fillId="0" borderId="24" xfId="62" applyNumberFormat="1" applyFont="1" applyFill="1" applyBorder="1" applyAlignment="1" applyProtection="1">
      <alignment horizontal="center" vertical="center" wrapText="1"/>
      <protection/>
    </xf>
    <xf numFmtId="192" fontId="0" fillId="0" borderId="25" xfId="62" applyNumberFormat="1" applyFont="1" applyFill="1" applyBorder="1" applyAlignment="1" applyProtection="1">
      <alignment horizontal="center" vertical="center" wrapText="1"/>
      <protection/>
    </xf>
    <xf numFmtId="192" fontId="0" fillId="0" borderId="16" xfId="62" applyNumberFormat="1" applyFont="1" applyFill="1" applyBorder="1" applyAlignment="1" applyProtection="1">
      <alignment horizontal="center" vertical="center"/>
      <protection/>
    </xf>
    <xf numFmtId="192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16" xfId="62" applyFont="1" applyFill="1" applyBorder="1" applyAlignment="1">
      <alignment horizontal="left" vertical="center" wrapText="1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0" xfId="63" applyNumberFormat="1" applyFont="1" applyFill="1" applyAlignment="1" applyProtection="1">
      <alignment horizontal="center" vertical="center"/>
      <protection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195" fontId="22" fillId="0" borderId="12" xfId="63" applyNumberFormat="1" applyFont="1" applyFill="1" applyBorder="1" applyAlignment="1" applyProtection="1">
      <alignment vertical="center"/>
      <protection/>
    </xf>
    <xf numFmtId="195" fontId="22" fillId="2" borderId="12" xfId="63" applyNumberFormat="1" applyFont="1" applyFill="1" applyBorder="1" applyAlignment="1" applyProtection="1">
      <alignment vertical="center"/>
      <protection/>
    </xf>
    <xf numFmtId="49" fontId="0" fillId="24" borderId="10" xfId="60" applyNumberFormat="1" applyFont="1" applyFill="1" applyBorder="1" applyAlignment="1">
      <alignment horizontal="center" vertical="center" wrapText="1"/>
      <protection/>
    </xf>
    <xf numFmtId="49" fontId="0" fillId="24" borderId="11" xfId="60" applyNumberFormat="1" applyFont="1" applyFill="1" applyBorder="1" applyAlignment="1">
      <alignment horizontal="center" vertical="center" wrapText="1"/>
      <protection/>
    </xf>
    <xf numFmtId="49" fontId="0" fillId="24" borderId="17" xfId="60" applyNumberFormat="1" applyFont="1" applyFill="1" applyBorder="1" applyAlignment="1">
      <alignment horizontal="center" vertical="center" wrapText="1"/>
      <protection/>
    </xf>
    <xf numFmtId="49" fontId="0" fillId="24" borderId="13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wrapText="1"/>
      <protection/>
    </xf>
    <xf numFmtId="0" fontId="22" fillId="0" borderId="12" xfId="66" applyFont="1" applyFill="1" applyBorder="1" applyAlignment="1">
      <alignment horizontal="left" vertical="center"/>
      <protection/>
    </xf>
    <xf numFmtId="0" fontId="22" fillId="2" borderId="12" xfId="66" applyFont="1" applyFill="1" applyBorder="1" applyAlignment="1">
      <alignment horizontal="left" vertical="center"/>
      <protection/>
    </xf>
    <xf numFmtId="0" fontId="0" fillId="0" borderId="13" xfId="66" applyNumberFormat="1" applyFont="1" applyFill="1" applyBorder="1" applyAlignment="1" applyProtection="1">
      <alignment horizontal="center" vertical="center" wrapText="1"/>
      <protection/>
    </xf>
    <xf numFmtId="0" fontId="0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16" xfId="66" applyNumberFormat="1" applyFont="1" applyFill="1" applyBorder="1" applyAlignment="1" applyProtection="1">
      <alignment horizontal="center" vertical="center" wrapText="1"/>
      <protection/>
    </xf>
    <xf numFmtId="0" fontId="23" fillId="0" borderId="0" xfId="66" applyNumberFormat="1" applyFont="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0C0E50DD51360000E0530A0804CB2C68" xfId="59"/>
    <cellStyle name="常规_1、政府组成部门预算分析-基本支出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常规_EE70A06373940074E0430A0804CB007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1">
      <selection activeCell="C8" sqref="C8"/>
    </sheetView>
  </sheetViews>
  <sheetFormatPr defaultColWidth="6.875" defaultRowHeight="14.25"/>
  <cols>
    <col min="1" max="1" width="3.50390625" style="61" customWidth="1"/>
    <col min="2" max="2" width="12.625" style="61" customWidth="1"/>
    <col min="3" max="3" width="12.125" style="61" customWidth="1"/>
    <col min="4" max="4" width="17.875" style="61" customWidth="1"/>
    <col min="5" max="5" width="11.50390625" style="61" customWidth="1"/>
    <col min="6" max="6" width="9.00390625" style="61" customWidth="1"/>
    <col min="7" max="7" width="10.50390625" style="61" customWidth="1"/>
    <col min="8" max="8" width="13.75390625" style="61" customWidth="1"/>
    <col min="9" max="9" width="12.625" style="61" customWidth="1"/>
    <col min="10" max="10" width="11.25390625" style="61" customWidth="1"/>
    <col min="11" max="11" width="10.375" style="61" customWidth="1"/>
    <col min="12" max="12" width="10.75390625" style="61" customWidth="1"/>
    <col min="13" max="13" width="11.50390625" style="59" customWidth="1"/>
    <col min="14" max="26" width="6.875" style="60" customWidth="1"/>
    <col min="27" max="244" width="6.875" style="61" customWidth="1"/>
    <col min="245" max="16384" width="6.875" style="61" customWidth="1"/>
  </cols>
  <sheetData>
    <row r="1" spans="1:244" ht="24.75" customHeight="1">
      <c r="A1" s="207"/>
      <c r="B1" s="207"/>
      <c r="C1" s="56"/>
      <c r="D1" s="56"/>
      <c r="E1" s="57"/>
      <c r="F1" s="57"/>
      <c r="G1" s="57"/>
      <c r="H1" s="57"/>
      <c r="I1" s="58"/>
      <c r="J1" s="58"/>
      <c r="K1" s="58"/>
      <c r="L1" s="58"/>
      <c r="M1" s="84" t="s">
        <v>108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12" t="s">
        <v>111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08" t="s">
        <v>199</v>
      </c>
      <c r="B3" s="209"/>
      <c r="C3" s="209"/>
      <c r="D3" s="209"/>
      <c r="E3" s="62"/>
      <c r="F3" s="62"/>
      <c r="G3" s="62"/>
      <c r="H3" s="62"/>
      <c r="I3" s="58"/>
      <c r="J3" s="58"/>
      <c r="K3" s="58"/>
      <c r="L3" s="58"/>
      <c r="M3" s="63" t="s">
        <v>190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64" t="s">
        <v>42</v>
      </c>
      <c r="B4" s="64"/>
      <c r="C4" s="64"/>
      <c r="D4" s="64" t="s">
        <v>0</v>
      </c>
      <c r="E4" s="65"/>
      <c r="F4" s="65"/>
      <c r="G4" s="65"/>
      <c r="H4" s="64"/>
      <c r="I4" s="64"/>
      <c r="J4" s="64"/>
      <c r="K4" s="64"/>
      <c r="L4" s="64"/>
      <c r="M4" s="6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11" t="s">
        <v>57</v>
      </c>
      <c r="B5" s="221"/>
      <c r="C5" s="210" t="s">
        <v>58</v>
      </c>
      <c r="D5" s="210" t="s">
        <v>59</v>
      </c>
      <c r="E5" s="217" t="s">
        <v>2</v>
      </c>
      <c r="F5" s="218" t="s">
        <v>3</v>
      </c>
      <c r="G5" s="217" t="s">
        <v>31</v>
      </c>
      <c r="H5" s="67" t="s">
        <v>4</v>
      </c>
      <c r="I5" s="67"/>
      <c r="J5" s="67"/>
      <c r="K5" s="67"/>
      <c r="L5" s="67"/>
      <c r="M5" s="6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22"/>
      <c r="B6" s="223"/>
      <c r="C6" s="211"/>
      <c r="D6" s="210"/>
      <c r="E6" s="217"/>
      <c r="F6" s="219"/>
      <c r="G6" s="217"/>
      <c r="H6" s="235" t="s">
        <v>13</v>
      </c>
      <c r="I6" s="236"/>
      <c r="J6" s="215" t="s">
        <v>17</v>
      </c>
      <c r="K6" s="226" t="s">
        <v>18</v>
      </c>
      <c r="L6" s="226" t="s">
        <v>19</v>
      </c>
      <c r="M6" s="213" t="s">
        <v>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24"/>
      <c r="B7" s="225"/>
      <c r="C7" s="211"/>
      <c r="D7" s="210"/>
      <c r="E7" s="217"/>
      <c r="F7" s="220"/>
      <c r="G7" s="217"/>
      <c r="H7" s="68" t="s">
        <v>5</v>
      </c>
      <c r="I7" s="69" t="s">
        <v>60</v>
      </c>
      <c r="J7" s="216"/>
      <c r="K7" s="227"/>
      <c r="L7" s="227"/>
      <c r="M7" s="21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37" customFormat="1" ht="24.75" customHeight="1">
      <c r="A8" s="239" t="s">
        <v>13</v>
      </c>
      <c r="B8" s="136" t="s">
        <v>48</v>
      </c>
      <c r="C8" s="175">
        <v>472900</v>
      </c>
      <c r="D8" s="70" t="s">
        <v>8</v>
      </c>
      <c r="E8" s="173">
        <v>472900</v>
      </c>
      <c r="F8" s="173"/>
      <c r="G8" s="173"/>
      <c r="H8" s="173">
        <v>472900</v>
      </c>
      <c r="I8" s="173">
        <v>472900</v>
      </c>
      <c r="J8" s="173"/>
      <c r="K8" s="173"/>
      <c r="L8" s="173"/>
      <c r="M8" s="174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</row>
    <row r="9" spans="1:244" s="137" customFormat="1" ht="24.75" customHeight="1">
      <c r="A9" s="240"/>
      <c r="B9" s="136" t="s">
        <v>14</v>
      </c>
      <c r="C9" s="175"/>
      <c r="D9" s="71" t="s">
        <v>61</v>
      </c>
      <c r="E9" s="175">
        <v>400900</v>
      </c>
      <c r="F9" s="175"/>
      <c r="G9" s="175"/>
      <c r="H9" s="175">
        <v>400900</v>
      </c>
      <c r="I9" s="175">
        <v>400900</v>
      </c>
      <c r="J9" s="175"/>
      <c r="K9" s="175"/>
      <c r="L9" s="175"/>
      <c r="M9" s="174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</row>
    <row r="10" spans="1:244" s="137" customFormat="1" ht="24.75" customHeight="1">
      <c r="A10" s="240"/>
      <c r="B10" s="73" t="s">
        <v>62</v>
      </c>
      <c r="C10" s="175">
        <v>0</v>
      </c>
      <c r="D10" s="72" t="s">
        <v>63</v>
      </c>
      <c r="E10" s="175">
        <v>72000</v>
      </c>
      <c r="F10" s="175"/>
      <c r="G10" s="175"/>
      <c r="H10" s="175">
        <v>72000</v>
      </c>
      <c r="I10" s="175">
        <v>72000</v>
      </c>
      <c r="J10" s="175"/>
      <c r="K10" s="175"/>
      <c r="L10" s="175"/>
      <c r="M10" s="174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</row>
    <row r="11" spans="1:244" s="137" customFormat="1" ht="24.75" customHeight="1">
      <c r="A11" s="240"/>
      <c r="B11" s="136" t="s">
        <v>16</v>
      </c>
      <c r="C11" s="175">
        <v>0</v>
      </c>
      <c r="D11" s="72" t="s">
        <v>64</v>
      </c>
      <c r="E11" s="175"/>
      <c r="F11" s="175"/>
      <c r="G11" s="175"/>
      <c r="H11" s="175"/>
      <c r="I11" s="175"/>
      <c r="J11" s="175"/>
      <c r="K11" s="175"/>
      <c r="L11" s="175"/>
      <c r="M11" s="174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</row>
    <row r="12" spans="1:244" s="137" customFormat="1" ht="24.75" customHeight="1">
      <c r="A12" s="240"/>
      <c r="B12" s="73" t="s">
        <v>65</v>
      </c>
      <c r="C12" s="175">
        <v>0</v>
      </c>
      <c r="D12" s="72" t="s">
        <v>9</v>
      </c>
      <c r="E12" s="175"/>
      <c r="F12" s="175"/>
      <c r="G12" s="175"/>
      <c r="H12" s="175"/>
      <c r="I12" s="175"/>
      <c r="J12" s="175"/>
      <c r="K12" s="175"/>
      <c r="L12" s="175"/>
      <c r="M12" s="174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</row>
    <row r="13" spans="1:244" s="137" customFormat="1" ht="24.75" customHeight="1">
      <c r="A13" s="240"/>
      <c r="B13" s="73" t="s">
        <v>12</v>
      </c>
      <c r="C13" s="175">
        <v>0</v>
      </c>
      <c r="D13" s="72" t="s">
        <v>66</v>
      </c>
      <c r="E13" s="175"/>
      <c r="F13" s="175"/>
      <c r="G13" s="175"/>
      <c r="H13" s="175"/>
      <c r="I13" s="175"/>
      <c r="J13" s="175"/>
      <c r="K13" s="175"/>
      <c r="L13" s="175"/>
      <c r="M13" s="174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</row>
    <row r="14" spans="1:244" s="137" customFormat="1" ht="23.25" customHeight="1">
      <c r="A14" s="237" t="s">
        <v>56</v>
      </c>
      <c r="B14" s="238"/>
      <c r="C14" s="175">
        <v>0</v>
      </c>
      <c r="D14" s="72" t="s">
        <v>67</v>
      </c>
      <c r="E14" s="175">
        <f aca="true" t="shared" si="0" ref="E14:E19">SUM(F14:H14,J14:M14)</f>
        <v>0</v>
      </c>
      <c r="F14" s="175"/>
      <c r="G14" s="175"/>
      <c r="H14" s="175">
        <f>SUM(H15:H19)</f>
        <v>0</v>
      </c>
      <c r="I14" s="175">
        <f>SUM(I15:I19)</f>
        <v>0</v>
      </c>
      <c r="J14" s="175"/>
      <c r="K14" s="175"/>
      <c r="L14" s="175"/>
      <c r="M14" s="174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</row>
    <row r="15" spans="1:244" s="137" customFormat="1" ht="23.25" customHeight="1">
      <c r="A15" s="138" t="s">
        <v>18</v>
      </c>
      <c r="B15" s="139"/>
      <c r="C15" s="175">
        <v>0</v>
      </c>
      <c r="D15" s="74" t="s">
        <v>68</v>
      </c>
      <c r="E15" s="175">
        <f t="shared" si="0"/>
        <v>0</v>
      </c>
      <c r="F15" s="175"/>
      <c r="G15" s="175"/>
      <c r="H15" s="175"/>
      <c r="I15" s="175"/>
      <c r="J15" s="175"/>
      <c r="K15" s="175"/>
      <c r="L15" s="175"/>
      <c r="M15" s="174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</row>
    <row r="16" spans="1:244" s="137" customFormat="1" ht="23.25" customHeight="1">
      <c r="A16" s="140" t="s">
        <v>19</v>
      </c>
      <c r="B16" s="141"/>
      <c r="C16" s="175">
        <v>0</v>
      </c>
      <c r="D16" s="75" t="s">
        <v>69</v>
      </c>
      <c r="E16" s="175">
        <f t="shared" si="0"/>
        <v>0</v>
      </c>
      <c r="F16" s="175"/>
      <c r="G16" s="175"/>
      <c r="H16" s="175"/>
      <c r="I16" s="175"/>
      <c r="J16" s="175"/>
      <c r="K16" s="175"/>
      <c r="L16" s="175"/>
      <c r="M16" s="174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</row>
    <row r="17" spans="1:244" s="137" customFormat="1" ht="23.25" customHeight="1">
      <c r="A17" s="233" t="s">
        <v>10</v>
      </c>
      <c r="B17" s="234"/>
      <c r="C17" s="175">
        <v>0</v>
      </c>
      <c r="D17" s="75" t="s">
        <v>70</v>
      </c>
      <c r="E17" s="175">
        <f t="shared" si="0"/>
        <v>0</v>
      </c>
      <c r="F17" s="175"/>
      <c r="G17" s="175"/>
      <c r="H17" s="175"/>
      <c r="I17" s="175"/>
      <c r="J17" s="175"/>
      <c r="K17" s="175"/>
      <c r="L17" s="175"/>
      <c r="M17" s="174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</row>
    <row r="18" spans="1:244" s="137" customFormat="1" ht="23.25" customHeight="1">
      <c r="A18" s="233"/>
      <c r="B18" s="234"/>
      <c r="C18" s="175"/>
      <c r="D18" s="74" t="s">
        <v>71</v>
      </c>
      <c r="E18" s="175">
        <f t="shared" si="0"/>
        <v>0</v>
      </c>
      <c r="F18" s="175"/>
      <c r="G18" s="175"/>
      <c r="H18" s="175"/>
      <c r="I18" s="175"/>
      <c r="J18" s="175"/>
      <c r="K18" s="175"/>
      <c r="L18" s="175"/>
      <c r="M18" s="174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</row>
    <row r="19" spans="1:244" s="137" customFormat="1" ht="23.25" customHeight="1">
      <c r="A19" s="229"/>
      <c r="B19" s="230"/>
      <c r="C19" s="175"/>
      <c r="D19" s="76" t="s">
        <v>72</v>
      </c>
      <c r="E19" s="175">
        <f t="shared" si="0"/>
        <v>0</v>
      </c>
      <c r="F19" s="175"/>
      <c r="G19" s="175"/>
      <c r="H19" s="175"/>
      <c r="I19" s="175"/>
      <c r="J19" s="175"/>
      <c r="K19" s="175"/>
      <c r="L19" s="175"/>
      <c r="M19" s="174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</row>
    <row r="20" spans="1:244" s="137" customFormat="1" ht="23.25" customHeight="1">
      <c r="A20" s="229" t="s">
        <v>73</v>
      </c>
      <c r="B20" s="230"/>
      <c r="C20" s="175">
        <f>SUM(C8,C14:C17)</f>
        <v>472900</v>
      </c>
      <c r="D20" s="76"/>
      <c r="E20" s="176"/>
      <c r="F20" s="176"/>
      <c r="G20" s="176"/>
      <c r="H20" s="176"/>
      <c r="I20" s="176"/>
      <c r="J20" s="176"/>
      <c r="K20" s="176"/>
      <c r="L20" s="176"/>
      <c r="M20" s="174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</row>
    <row r="21" spans="1:244" s="137" customFormat="1" ht="23.25" customHeight="1">
      <c r="A21" s="231" t="s">
        <v>74</v>
      </c>
      <c r="B21" s="232"/>
      <c r="C21" s="173">
        <v>0</v>
      </c>
      <c r="D21" s="76"/>
      <c r="E21" s="173"/>
      <c r="F21" s="173"/>
      <c r="G21" s="173"/>
      <c r="H21" s="177"/>
      <c r="I21" s="173"/>
      <c r="J21" s="173"/>
      <c r="K21" s="173"/>
      <c r="L21" s="173"/>
      <c r="M21" s="174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</row>
    <row r="22" spans="1:244" s="137" customFormat="1" ht="23.25" customHeight="1">
      <c r="A22" s="231" t="s">
        <v>75</v>
      </c>
      <c r="B22" s="232"/>
      <c r="C22" s="173">
        <v>0</v>
      </c>
      <c r="D22" s="77"/>
      <c r="E22" s="173"/>
      <c r="F22" s="173"/>
      <c r="G22" s="173"/>
      <c r="H22" s="177"/>
      <c r="I22" s="173"/>
      <c r="J22" s="173"/>
      <c r="K22" s="173"/>
      <c r="L22" s="173"/>
      <c r="M22" s="174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</row>
    <row r="23" spans="1:244" ht="21" customHeight="1">
      <c r="A23" s="229"/>
      <c r="B23" s="230"/>
      <c r="C23" s="173"/>
      <c r="D23" s="77"/>
      <c r="E23" s="173"/>
      <c r="F23" s="173"/>
      <c r="G23" s="173"/>
      <c r="H23" s="177"/>
      <c r="I23" s="173"/>
      <c r="J23" s="173"/>
      <c r="K23" s="173"/>
      <c r="L23" s="173"/>
      <c r="M23" s="17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37" customFormat="1" ht="23.25" customHeight="1">
      <c r="A24" s="210" t="s">
        <v>45</v>
      </c>
      <c r="B24" s="228"/>
      <c r="C24" s="177">
        <f>SUM(C20:C22)</f>
        <v>472900</v>
      </c>
      <c r="D24" s="142" t="s">
        <v>76</v>
      </c>
      <c r="E24" s="173">
        <f>SUM(E8,E12)</f>
        <v>472900</v>
      </c>
      <c r="F24" s="173">
        <f aca="true" t="shared" si="1" ref="F24:M24">SUM(F8,F12)</f>
        <v>0</v>
      </c>
      <c r="G24" s="173">
        <f t="shared" si="1"/>
        <v>0</v>
      </c>
      <c r="H24" s="173">
        <f t="shared" si="1"/>
        <v>472900</v>
      </c>
      <c r="I24" s="173">
        <f t="shared" si="1"/>
        <v>472900</v>
      </c>
      <c r="J24" s="173">
        <f t="shared" si="1"/>
        <v>0</v>
      </c>
      <c r="K24" s="173">
        <f t="shared" si="1"/>
        <v>0</v>
      </c>
      <c r="L24" s="173">
        <f t="shared" si="1"/>
        <v>0</v>
      </c>
      <c r="M24" s="173">
        <f t="shared" si="1"/>
        <v>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</row>
    <row r="25" spans="1:244" ht="14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60" customFormat="1" ht="14.25">
      <c r="A33"/>
      <c r="B33"/>
      <c r="C33"/>
      <c r="D33"/>
      <c r="E33"/>
      <c r="F33"/>
      <c r="G33"/>
      <c r="H33"/>
      <c r="I33"/>
      <c r="J33"/>
      <c r="K33"/>
      <c r="L33"/>
      <c r="M33" s="5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4">
    <mergeCell ref="A14:B14"/>
    <mergeCell ref="A17:B17"/>
    <mergeCell ref="A8:A13"/>
    <mergeCell ref="E5:E7"/>
    <mergeCell ref="L6:L7"/>
    <mergeCell ref="A24:B24"/>
    <mergeCell ref="A23:B23"/>
    <mergeCell ref="A22:B22"/>
    <mergeCell ref="A19:B19"/>
    <mergeCell ref="A21:B21"/>
    <mergeCell ref="A20:B20"/>
    <mergeCell ref="A18:B18"/>
    <mergeCell ref="H6:I6"/>
    <mergeCell ref="K6:K7"/>
    <mergeCell ref="A1:B1"/>
    <mergeCell ref="A3:D3"/>
    <mergeCell ref="C5:C7"/>
    <mergeCell ref="D5:D7"/>
    <mergeCell ref="A2:M2"/>
    <mergeCell ref="M6:M7"/>
    <mergeCell ref="J6:J7"/>
    <mergeCell ref="G5:G7"/>
    <mergeCell ref="F5:F7"/>
    <mergeCell ref="A5:B7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zoomScalePageLayoutView="0" workbookViewId="0" topLeftCell="C1">
      <selection activeCell="F9" sqref="F9"/>
    </sheetView>
  </sheetViews>
  <sheetFormatPr defaultColWidth="7.25390625" defaultRowHeight="14.25"/>
  <cols>
    <col min="1" max="1" width="7.25390625" style="83" customWidth="1"/>
    <col min="2" max="3" width="6.375" style="83" customWidth="1"/>
    <col min="4" max="4" width="6.25390625" style="83" customWidth="1"/>
    <col min="5" max="5" width="23.50390625" style="83" customWidth="1"/>
    <col min="6" max="6" width="13.50390625" style="83" customWidth="1"/>
    <col min="7" max="7" width="12.25390625" style="83" customWidth="1"/>
    <col min="8" max="9" width="10.50390625" style="83" customWidth="1"/>
    <col min="10" max="10" width="9.875" style="83" customWidth="1"/>
    <col min="11" max="13" width="10.50390625" style="83" customWidth="1"/>
    <col min="14" max="14" width="11.125" style="83" customWidth="1"/>
    <col min="15" max="15" width="8.125" style="83" customWidth="1"/>
    <col min="16" max="16" width="8.00390625" style="83" customWidth="1"/>
    <col min="17" max="17" width="9.875" style="83" customWidth="1"/>
    <col min="18" max="18" width="7.25390625" style="83" customWidth="1"/>
    <col min="19" max="19" width="9.625" style="83" customWidth="1"/>
    <col min="20" max="252" width="7.25390625" style="83" customWidth="1"/>
    <col min="253" max="16384" width="7.25390625" style="83" customWidth="1"/>
  </cols>
  <sheetData>
    <row r="1" spans="1:252" ht="25.5" customHeight="1">
      <c r="A1" s="78"/>
      <c r="B1" s="78"/>
      <c r="C1" s="79"/>
      <c r="D1" s="80"/>
      <c r="E1" s="81"/>
      <c r="F1" s="81"/>
      <c r="G1" s="81"/>
      <c r="H1" s="82"/>
      <c r="I1" s="82"/>
      <c r="J1" s="82"/>
      <c r="K1" s="82"/>
      <c r="L1" s="82"/>
      <c r="S1" s="84" t="s">
        <v>21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51" t="s">
        <v>112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44" t="s">
        <v>199</v>
      </c>
      <c r="B3" s="245"/>
      <c r="C3" s="245"/>
      <c r="D3" s="245"/>
      <c r="E3" s="245"/>
      <c r="G3" s="85"/>
      <c r="H3" s="82"/>
      <c r="I3" s="82"/>
      <c r="J3" s="82"/>
      <c r="K3" s="82"/>
      <c r="L3" s="82"/>
      <c r="S3" s="86" t="s">
        <v>190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87" t="s">
        <v>22</v>
      </c>
      <c r="B4" s="87"/>
      <c r="C4" s="87"/>
      <c r="D4" s="248" t="s">
        <v>23</v>
      </c>
      <c r="E4" s="252" t="s">
        <v>24</v>
      </c>
      <c r="F4" s="252" t="s">
        <v>25</v>
      </c>
      <c r="G4" s="243" t="s">
        <v>13</v>
      </c>
      <c r="H4" s="243"/>
      <c r="I4" s="243"/>
      <c r="J4" s="243"/>
      <c r="K4" s="243"/>
      <c r="L4" s="246" t="s">
        <v>17</v>
      </c>
      <c r="M4" s="241" t="s">
        <v>18</v>
      </c>
      <c r="N4" s="241" t="s">
        <v>19</v>
      </c>
      <c r="O4" s="241" t="s">
        <v>20</v>
      </c>
      <c r="P4" s="241" t="s">
        <v>30</v>
      </c>
      <c r="Q4" s="241" t="s">
        <v>31</v>
      </c>
      <c r="R4" s="241" t="s">
        <v>32</v>
      </c>
      <c r="S4" s="249" t="s">
        <v>10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88" t="s">
        <v>26</v>
      </c>
      <c r="B5" s="89" t="s">
        <v>27</v>
      </c>
      <c r="C5" s="90" t="s">
        <v>28</v>
      </c>
      <c r="D5" s="248"/>
      <c r="E5" s="252"/>
      <c r="F5" s="252"/>
      <c r="G5" s="91" t="s">
        <v>6</v>
      </c>
      <c r="H5" s="92" t="s">
        <v>15</v>
      </c>
      <c r="I5" s="92" t="s">
        <v>16</v>
      </c>
      <c r="J5" s="69" t="s">
        <v>11</v>
      </c>
      <c r="K5" s="92" t="s">
        <v>12</v>
      </c>
      <c r="L5" s="247"/>
      <c r="M5" s="242"/>
      <c r="N5" s="242"/>
      <c r="O5" s="242"/>
      <c r="P5" s="242"/>
      <c r="Q5" s="242"/>
      <c r="R5" s="242"/>
      <c r="S5" s="2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93" t="s">
        <v>29</v>
      </c>
      <c r="B6" s="94" t="s">
        <v>29</v>
      </c>
      <c r="C6" s="94" t="s">
        <v>29</v>
      </c>
      <c r="D6" s="95" t="s">
        <v>29</v>
      </c>
      <c r="E6" s="95" t="s">
        <v>33</v>
      </c>
      <c r="F6" s="96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>
        <v>7</v>
      </c>
      <c r="M6" s="96">
        <v>8</v>
      </c>
      <c r="N6" s="96">
        <v>9</v>
      </c>
      <c r="O6" s="96">
        <v>10</v>
      </c>
      <c r="P6" s="96">
        <v>11</v>
      </c>
      <c r="Q6" s="96">
        <v>12</v>
      </c>
      <c r="R6" s="96">
        <v>13</v>
      </c>
      <c r="S6" s="96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97" customFormat="1" ht="23.25" customHeight="1">
      <c r="A7" s="143"/>
      <c r="B7" s="143"/>
      <c r="C7" s="143"/>
      <c r="D7" s="143"/>
      <c r="E7" s="144" t="s">
        <v>2</v>
      </c>
      <c r="F7" s="179"/>
      <c r="G7" s="179"/>
      <c r="H7" s="179"/>
      <c r="I7" s="179"/>
      <c r="J7" s="179"/>
      <c r="K7" s="179"/>
      <c r="L7" s="179"/>
      <c r="M7" s="179"/>
      <c r="N7" s="180"/>
      <c r="O7" s="180"/>
      <c r="P7" s="180"/>
      <c r="Q7" s="180"/>
      <c r="R7" s="180"/>
      <c r="S7" s="180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</row>
    <row r="8" spans="1:252" ht="23.25" customHeight="1">
      <c r="A8" s="143"/>
      <c r="B8" s="143"/>
      <c r="C8" s="143"/>
      <c r="D8" s="143"/>
      <c r="E8" s="144" t="s">
        <v>200</v>
      </c>
      <c r="F8" s="179">
        <v>472900</v>
      </c>
      <c r="G8" s="179">
        <v>472900</v>
      </c>
      <c r="H8" s="179">
        <f aca="true" t="shared" si="0" ref="H8:S8">SUM(H9:H16)</f>
        <v>0</v>
      </c>
      <c r="I8" s="179">
        <f t="shared" si="0"/>
        <v>0</v>
      </c>
      <c r="J8" s="179">
        <f t="shared" si="0"/>
        <v>0</v>
      </c>
      <c r="K8" s="179">
        <f t="shared" si="0"/>
        <v>0</v>
      </c>
      <c r="L8" s="179">
        <f t="shared" si="0"/>
        <v>0</v>
      </c>
      <c r="M8" s="179">
        <f t="shared" si="0"/>
        <v>0</v>
      </c>
      <c r="N8" s="179">
        <f t="shared" si="0"/>
        <v>0</v>
      </c>
      <c r="O8" s="179">
        <f t="shared" si="0"/>
        <v>0</v>
      </c>
      <c r="P8" s="179">
        <f t="shared" si="0"/>
        <v>0</v>
      </c>
      <c r="Q8" s="179">
        <f t="shared" si="0"/>
        <v>0</v>
      </c>
      <c r="R8" s="179">
        <f t="shared" si="0"/>
        <v>0</v>
      </c>
      <c r="S8" s="179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143"/>
      <c r="B9" s="143"/>
      <c r="C9" s="143"/>
      <c r="D9" s="143" t="s">
        <v>119</v>
      </c>
      <c r="E9" s="144" t="s">
        <v>191</v>
      </c>
      <c r="F9" s="179">
        <v>472900</v>
      </c>
      <c r="G9" s="179">
        <v>472900</v>
      </c>
      <c r="H9" s="179"/>
      <c r="I9" s="179"/>
      <c r="J9" s="179"/>
      <c r="K9" s="179"/>
      <c r="L9" s="179"/>
      <c r="M9" s="179"/>
      <c r="N9" s="180"/>
      <c r="O9" s="180"/>
      <c r="P9" s="180"/>
      <c r="Q9" s="180"/>
      <c r="R9" s="180"/>
      <c r="S9" s="18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143"/>
      <c r="B10" s="143"/>
      <c r="C10" s="143"/>
      <c r="D10" s="143" t="s">
        <v>119</v>
      </c>
      <c r="E10" s="144" t="s">
        <v>192</v>
      </c>
      <c r="F10" s="179">
        <f aca="true" t="shared" si="1" ref="F10:F16">SUM(G10:S10)</f>
        <v>0</v>
      </c>
      <c r="G10" s="179">
        <v>0</v>
      </c>
      <c r="H10" s="179"/>
      <c r="I10" s="179"/>
      <c r="J10" s="179"/>
      <c r="K10" s="179"/>
      <c r="L10" s="179"/>
      <c r="M10" s="179"/>
      <c r="N10" s="180"/>
      <c r="O10" s="180"/>
      <c r="P10" s="180"/>
      <c r="Q10" s="180"/>
      <c r="R10" s="180"/>
      <c r="S10" s="18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143"/>
      <c r="B11" s="143"/>
      <c r="C11" s="143"/>
      <c r="D11" s="143" t="s">
        <v>119</v>
      </c>
      <c r="E11" s="144" t="s">
        <v>193</v>
      </c>
      <c r="F11" s="179">
        <f t="shared" si="1"/>
        <v>0</v>
      </c>
      <c r="G11" s="179">
        <v>0</v>
      </c>
      <c r="H11" s="179"/>
      <c r="I11" s="179"/>
      <c r="J11" s="179"/>
      <c r="K11" s="179"/>
      <c r="L11" s="179"/>
      <c r="M11" s="179"/>
      <c r="N11" s="180"/>
      <c r="O11" s="180"/>
      <c r="P11" s="180"/>
      <c r="Q11" s="180"/>
      <c r="R11" s="180"/>
      <c r="S11" s="18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143"/>
      <c r="B12" s="143"/>
      <c r="C12" s="143"/>
      <c r="D12" s="143" t="s">
        <v>119</v>
      </c>
      <c r="E12" s="144" t="s">
        <v>194</v>
      </c>
      <c r="F12" s="179"/>
      <c r="G12" s="179"/>
      <c r="H12" s="179"/>
      <c r="I12" s="179"/>
      <c r="J12" s="179"/>
      <c r="K12" s="179"/>
      <c r="L12" s="179"/>
      <c r="M12" s="179"/>
      <c r="N12" s="180"/>
      <c r="O12" s="180"/>
      <c r="P12" s="180"/>
      <c r="Q12" s="180"/>
      <c r="R12" s="180"/>
      <c r="S12" s="18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143"/>
      <c r="B13" s="143"/>
      <c r="C13" s="143"/>
      <c r="D13" s="143" t="s">
        <v>119</v>
      </c>
      <c r="E13" s="144" t="s">
        <v>195</v>
      </c>
      <c r="F13" s="179"/>
      <c r="G13" s="179"/>
      <c r="H13" s="179"/>
      <c r="I13" s="179"/>
      <c r="J13" s="179"/>
      <c r="K13" s="179"/>
      <c r="L13" s="179"/>
      <c r="M13" s="179"/>
      <c r="N13" s="180"/>
      <c r="O13" s="180"/>
      <c r="P13" s="180"/>
      <c r="Q13" s="180"/>
      <c r="R13" s="180"/>
      <c r="S13" s="18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143"/>
      <c r="B14" s="143"/>
      <c r="C14" s="143"/>
      <c r="D14" s="143" t="s">
        <v>119</v>
      </c>
      <c r="E14" s="144" t="s">
        <v>196</v>
      </c>
      <c r="F14" s="179"/>
      <c r="G14" s="179"/>
      <c r="H14" s="179"/>
      <c r="I14" s="179"/>
      <c r="J14" s="179"/>
      <c r="K14" s="179"/>
      <c r="L14" s="179"/>
      <c r="M14" s="179"/>
      <c r="N14" s="180"/>
      <c r="O14" s="180"/>
      <c r="P14" s="180"/>
      <c r="Q14" s="180"/>
      <c r="R14" s="180"/>
      <c r="S14" s="18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43"/>
      <c r="B15" s="143"/>
      <c r="C15" s="143"/>
      <c r="D15" s="143" t="s">
        <v>119</v>
      </c>
      <c r="E15" s="144" t="s">
        <v>197</v>
      </c>
      <c r="F15" s="179">
        <f t="shared" si="1"/>
        <v>0</v>
      </c>
      <c r="G15" s="179"/>
      <c r="H15" s="179"/>
      <c r="I15" s="179"/>
      <c r="J15" s="179"/>
      <c r="K15" s="179"/>
      <c r="L15" s="179"/>
      <c r="M15" s="179"/>
      <c r="N15" s="180"/>
      <c r="O15" s="180"/>
      <c r="P15" s="180"/>
      <c r="Q15" s="180"/>
      <c r="R15" s="180"/>
      <c r="S15" s="18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43"/>
      <c r="B16" s="143"/>
      <c r="C16" s="143"/>
      <c r="D16" s="143" t="s">
        <v>119</v>
      </c>
      <c r="E16" s="144" t="s">
        <v>198</v>
      </c>
      <c r="F16" s="179">
        <f t="shared" si="1"/>
        <v>0</v>
      </c>
      <c r="G16" s="179"/>
      <c r="H16" s="179"/>
      <c r="I16" s="179"/>
      <c r="J16" s="179"/>
      <c r="K16" s="179"/>
      <c r="L16" s="179"/>
      <c r="M16" s="179"/>
      <c r="N16" s="180"/>
      <c r="O16" s="180"/>
      <c r="P16" s="180"/>
      <c r="Q16" s="180"/>
      <c r="R16" s="180"/>
      <c r="S16" s="18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143"/>
      <c r="B17" s="143"/>
      <c r="C17" s="143"/>
      <c r="D17" s="143"/>
      <c r="E17" s="144"/>
      <c r="F17" s="179"/>
      <c r="G17" s="179"/>
      <c r="H17" s="179"/>
      <c r="I17" s="179"/>
      <c r="J17" s="179"/>
      <c r="K17" s="179"/>
      <c r="L17" s="179"/>
      <c r="M17" s="179"/>
      <c r="N17" s="180"/>
      <c r="O17" s="180"/>
      <c r="P17" s="180"/>
      <c r="Q17" s="180"/>
      <c r="R17" s="180"/>
      <c r="S17" s="18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143"/>
      <c r="B18" s="143"/>
      <c r="C18" s="143"/>
      <c r="D18" s="143"/>
      <c r="E18" s="144"/>
      <c r="F18" s="179"/>
      <c r="G18" s="179"/>
      <c r="H18" s="179"/>
      <c r="I18" s="179"/>
      <c r="J18" s="179"/>
      <c r="K18" s="179"/>
      <c r="L18" s="179"/>
      <c r="M18" s="179"/>
      <c r="N18" s="180"/>
      <c r="O18" s="180"/>
      <c r="P18" s="180"/>
      <c r="Q18" s="180"/>
      <c r="R18" s="180"/>
      <c r="S18" s="18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43"/>
      <c r="B19" s="143"/>
      <c r="C19" s="143"/>
      <c r="D19" s="143"/>
      <c r="E19" s="144"/>
      <c r="F19" s="179"/>
      <c r="G19" s="179"/>
      <c r="H19" s="179"/>
      <c r="I19" s="179"/>
      <c r="J19" s="179"/>
      <c r="K19" s="179"/>
      <c r="L19" s="179"/>
      <c r="M19" s="179"/>
      <c r="N19" s="180"/>
      <c r="O19" s="180"/>
      <c r="P19" s="180"/>
      <c r="Q19" s="180"/>
      <c r="R19" s="180"/>
      <c r="S19" s="18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43"/>
      <c r="B20" s="143"/>
      <c r="C20" s="143"/>
      <c r="D20" s="143"/>
      <c r="E20" s="144"/>
      <c r="F20" s="179"/>
      <c r="G20" s="179"/>
      <c r="H20" s="179"/>
      <c r="I20" s="179"/>
      <c r="J20" s="179"/>
      <c r="K20" s="179"/>
      <c r="L20" s="179"/>
      <c r="M20" s="179"/>
      <c r="N20" s="180"/>
      <c r="O20" s="180"/>
      <c r="P20" s="180"/>
      <c r="Q20" s="180"/>
      <c r="R20" s="180"/>
      <c r="S20" s="18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0"/>
  <sheetViews>
    <sheetView showGridLines="0" showZeros="0" zoomScalePageLayoutView="0" workbookViewId="0" topLeftCell="A2">
      <selection activeCell="H9" sqref="H9"/>
    </sheetView>
  </sheetViews>
  <sheetFormatPr defaultColWidth="7.25390625" defaultRowHeight="14.25"/>
  <cols>
    <col min="1" max="1" width="6.875" style="106" customWidth="1"/>
    <col min="2" max="3" width="5.875" style="106" customWidth="1"/>
    <col min="4" max="4" width="5.625" style="106" customWidth="1"/>
    <col min="5" max="5" width="15.50390625" style="106" customWidth="1"/>
    <col min="6" max="6" width="12.75390625" style="106" customWidth="1"/>
    <col min="7" max="7" width="13.375" style="106" customWidth="1"/>
    <col min="8" max="8" width="11.875" style="106" customWidth="1"/>
    <col min="9" max="9" width="11.75390625" style="106" customWidth="1"/>
    <col min="10" max="10" width="10.875" style="106" customWidth="1"/>
    <col min="11" max="11" width="12.125" style="106" customWidth="1"/>
    <col min="12" max="13" width="10.875" style="106" customWidth="1"/>
    <col min="14" max="245" width="7.25390625" style="106" customWidth="1"/>
    <col min="246" max="16384" width="7.25390625" style="106" customWidth="1"/>
  </cols>
  <sheetData>
    <row r="1" spans="1:245" ht="25.5" customHeight="1">
      <c r="A1" s="99"/>
      <c r="B1" s="99"/>
      <c r="C1" s="100"/>
      <c r="D1" s="101"/>
      <c r="E1" s="102"/>
      <c r="F1" s="103"/>
      <c r="G1" s="103"/>
      <c r="H1" s="103"/>
      <c r="I1" s="104"/>
      <c r="J1" s="103"/>
      <c r="K1" s="103"/>
      <c r="L1" s="103"/>
      <c r="M1" s="105" t="s">
        <v>34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3" t="s">
        <v>113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55" t="s">
        <v>199</v>
      </c>
      <c r="B3" s="256"/>
      <c r="C3" s="256"/>
      <c r="D3" s="256"/>
      <c r="E3" s="256"/>
      <c r="F3" s="103"/>
      <c r="G3" s="107"/>
      <c r="H3" s="107"/>
      <c r="I3" s="107"/>
      <c r="J3" s="107"/>
      <c r="K3" s="107"/>
      <c r="L3" s="107"/>
      <c r="M3" s="108" t="s">
        <v>190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09" t="s">
        <v>22</v>
      </c>
      <c r="B4" s="110"/>
      <c r="C4" s="110"/>
      <c r="D4" s="254" t="s">
        <v>23</v>
      </c>
      <c r="E4" s="254" t="s">
        <v>24</v>
      </c>
      <c r="F4" s="254" t="s">
        <v>25</v>
      </c>
      <c r="G4" s="112" t="s">
        <v>35</v>
      </c>
      <c r="H4" s="112"/>
      <c r="I4" s="112"/>
      <c r="J4" s="113"/>
      <c r="K4" s="114" t="s">
        <v>36</v>
      </c>
      <c r="L4" s="112"/>
      <c r="M4" s="11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15" t="s">
        <v>26</v>
      </c>
      <c r="B5" s="116" t="s">
        <v>27</v>
      </c>
      <c r="C5" s="116" t="s">
        <v>28</v>
      </c>
      <c r="D5" s="254"/>
      <c r="E5" s="254"/>
      <c r="F5" s="254"/>
      <c r="G5" s="117" t="s">
        <v>5</v>
      </c>
      <c r="H5" s="111" t="s">
        <v>37</v>
      </c>
      <c r="I5" s="111" t="s">
        <v>38</v>
      </c>
      <c r="J5" s="111" t="s">
        <v>39</v>
      </c>
      <c r="K5" s="111" t="s">
        <v>5</v>
      </c>
      <c r="L5" s="111" t="s">
        <v>40</v>
      </c>
      <c r="M5" s="111" t="s">
        <v>41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18" t="s">
        <v>29</v>
      </c>
      <c r="B6" s="119" t="s">
        <v>29</v>
      </c>
      <c r="C6" s="119" t="s">
        <v>29</v>
      </c>
      <c r="D6" s="120" t="s">
        <v>29</v>
      </c>
      <c r="E6" s="121" t="s">
        <v>29</v>
      </c>
      <c r="F6" s="120">
        <v>1</v>
      </c>
      <c r="G6" s="122">
        <v>2</v>
      </c>
      <c r="H6" s="122">
        <v>3</v>
      </c>
      <c r="I6" s="122">
        <v>4</v>
      </c>
      <c r="J6" s="122">
        <v>5</v>
      </c>
      <c r="K6" s="122">
        <v>6</v>
      </c>
      <c r="L6" s="122">
        <v>7</v>
      </c>
      <c r="M6" s="122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23" customFormat="1" ht="21" customHeight="1">
      <c r="A7" s="145"/>
      <c r="B7" s="145"/>
      <c r="C7" s="146"/>
      <c r="D7" s="147"/>
      <c r="E7" s="148" t="s">
        <v>2</v>
      </c>
      <c r="F7" s="181"/>
      <c r="G7" s="182"/>
      <c r="H7" s="183"/>
      <c r="I7" s="184"/>
      <c r="J7" s="184"/>
      <c r="K7" s="181"/>
      <c r="L7" s="181"/>
      <c r="M7" s="181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</row>
    <row r="8" spans="1:245" ht="21" customHeight="1">
      <c r="A8" s="143"/>
      <c r="B8" s="143"/>
      <c r="C8" s="143"/>
      <c r="D8" s="143"/>
      <c r="E8" s="144" t="s">
        <v>200</v>
      </c>
      <c r="F8" s="181">
        <v>472900</v>
      </c>
      <c r="G8" s="182">
        <f>SUM(H8:J8)</f>
        <v>0</v>
      </c>
      <c r="H8" s="183"/>
      <c r="I8" s="184"/>
      <c r="J8" s="184"/>
      <c r="K8" s="181">
        <f>SUM(L8:M8)</f>
        <v>0</v>
      </c>
      <c r="L8" s="181"/>
      <c r="M8" s="18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43" t="s">
        <v>173</v>
      </c>
      <c r="B9" s="143" t="s">
        <v>145</v>
      </c>
      <c r="C9" s="143" t="s">
        <v>121</v>
      </c>
      <c r="D9" s="143" t="s">
        <v>119</v>
      </c>
      <c r="E9" s="144" t="s">
        <v>191</v>
      </c>
      <c r="F9" s="181">
        <v>472900</v>
      </c>
      <c r="G9" s="182">
        <f>SUM(H9:J9)</f>
        <v>472900</v>
      </c>
      <c r="H9" s="183">
        <v>400900</v>
      </c>
      <c r="I9" s="184">
        <v>72000</v>
      </c>
      <c r="J9" s="184"/>
      <c r="K9" s="181">
        <f>SUM(L9:M9)</f>
        <v>0</v>
      </c>
      <c r="L9" s="181"/>
      <c r="M9" s="18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45"/>
      <c r="B10" s="145"/>
      <c r="C10" s="146"/>
      <c r="D10" s="147"/>
      <c r="E10" s="148"/>
      <c r="F10" s="181"/>
      <c r="G10" s="182"/>
      <c r="H10" s="183"/>
      <c r="I10" s="184"/>
      <c r="J10" s="184"/>
      <c r="K10" s="181"/>
      <c r="L10" s="181"/>
      <c r="M10" s="18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45"/>
      <c r="B11" s="145"/>
      <c r="C11" s="146"/>
      <c r="D11" s="147"/>
      <c r="E11" s="148"/>
      <c r="F11" s="181"/>
      <c r="G11" s="182"/>
      <c r="H11" s="183"/>
      <c r="I11" s="184"/>
      <c r="J11" s="184"/>
      <c r="K11" s="181"/>
      <c r="L11" s="181"/>
      <c r="M11" s="18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45"/>
      <c r="B12" s="145"/>
      <c r="C12" s="146"/>
      <c r="D12" s="147"/>
      <c r="E12" s="148"/>
      <c r="F12" s="181"/>
      <c r="G12" s="182"/>
      <c r="H12" s="183"/>
      <c r="I12" s="184"/>
      <c r="J12" s="184"/>
      <c r="K12" s="181"/>
      <c r="L12" s="181"/>
      <c r="M12" s="18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45"/>
      <c r="B13" s="145"/>
      <c r="C13" s="146"/>
      <c r="D13" s="147"/>
      <c r="E13" s="148"/>
      <c r="F13" s="181"/>
      <c r="G13" s="182"/>
      <c r="H13" s="183"/>
      <c r="I13" s="184"/>
      <c r="J13" s="184"/>
      <c r="K13" s="181"/>
      <c r="L13" s="181"/>
      <c r="M13" s="18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45"/>
      <c r="B14" s="145"/>
      <c r="C14" s="146"/>
      <c r="D14" s="147"/>
      <c r="E14" s="148"/>
      <c r="F14" s="181"/>
      <c r="G14" s="182"/>
      <c r="H14" s="183"/>
      <c r="I14" s="184"/>
      <c r="J14" s="184"/>
      <c r="K14" s="181"/>
      <c r="L14" s="181"/>
      <c r="M14" s="18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A1">
      <selection activeCell="G15" sqref="G15"/>
    </sheetView>
  </sheetViews>
  <sheetFormatPr defaultColWidth="7.25390625" defaultRowHeight="14.25"/>
  <cols>
    <col min="1" max="1" width="4.125" style="133" customWidth="1"/>
    <col min="2" max="2" width="28.75390625" style="133" customWidth="1"/>
    <col min="3" max="3" width="15.253906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390625" style="7" customWidth="1"/>
    <col min="13" max="16384" width="7.25390625" style="7" customWidth="1"/>
  </cols>
  <sheetData>
    <row r="1" spans="1:12" ht="11.2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77</v>
      </c>
    </row>
    <row r="2" spans="1:12" ht="22.5" customHeight="1">
      <c r="A2" s="257" t="s">
        <v>114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0.5" customHeight="1">
      <c r="A3" s="259" t="s">
        <v>199</v>
      </c>
      <c r="B3" s="259"/>
      <c r="C3" s="259"/>
      <c r="D3" s="259"/>
      <c r="E3" s="259"/>
      <c r="F3" s="135"/>
      <c r="G3" s="135"/>
      <c r="H3" s="135"/>
      <c r="I3" s="135"/>
      <c r="J3" s="135"/>
      <c r="K3" s="135"/>
      <c r="L3" s="166" t="s">
        <v>190</v>
      </c>
    </row>
    <row r="4" spans="1:12" s="10" customFormat="1" ht="15.75" customHeight="1">
      <c r="A4" s="260" t="s">
        <v>42</v>
      </c>
      <c r="B4" s="261"/>
      <c r="C4" s="262"/>
      <c r="D4" s="8" t="s">
        <v>0</v>
      </c>
      <c r="E4" s="9"/>
      <c r="F4" s="8"/>
      <c r="G4" s="8"/>
      <c r="H4" s="8"/>
      <c r="I4" s="8"/>
      <c r="J4" s="8"/>
      <c r="K4" s="8"/>
      <c r="L4" s="8"/>
    </row>
    <row r="5" spans="1:12" s="10" customFormat="1" ht="15" customHeight="1">
      <c r="A5" s="273" t="s">
        <v>43</v>
      </c>
      <c r="B5" s="274"/>
      <c r="C5" s="279" t="s">
        <v>1</v>
      </c>
      <c r="D5" s="279" t="s">
        <v>44</v>
      </c>
      <c r="E5" s="270" t="s">
        <v>2</v>
      </c>
      <c r="F5" s="11" t="s">
        <v>4</v>
      </c>
      <c r="G5" s="11"/>
      <c r="H5" s="11"/>
      <c r="I5" s="11"/>
      <c r="J5" s="11"/>
      <c r="K5" s="11"/>
      <c r="L5" s="11"/>
    </row>
    <row r="6" spans="1:12" s="10" customFormat="1" ht="15" customHeight="1">
      <c r="A6" s="275"/>
      <c r="B6" s="276"/>
      <c r="C6" s="280"/>
      <c r="D6" s="279"/>
      <c r="E6" s="270"/>
      <c r="F6" s="263" t="s">
        <v>13</v>
      </c>
      <c r="G6" s="264"/>
      <c r="H6" s="264"/>
      <c r="I6" s="264"/>
      <c r="J6" s="264"/>
      <c r="K6" s="265"/>
      <c r="L6" s="266" t="s">
        <v>18</v>
      </c>
    </row>
    <row r="7" spans="1:12" s="10" customFormat="1" ht="45" customHeight="1">
      <c r="A7" s="277"/>
      <c r="B7" s="278"/>
      <c r="C7" s="280"/>
      <c r="D7" s="279"/>
      <c r="E7" s="270"/>
      <c r="F7" s="98" t="s">
        <v>5</v>
      </c>
      <c r="G7" s="12" t="s">
        <v>6</v>
      </c>
      <c r="H7" s="13" t="s">
        <v>7</v>
      </c>
      <c r="I7" s="13" t="s">
        <v>16</v>
      </c>
      <c r="J7" s="14" t="s">
        <v>11</v>
      </c>
      <c r="K7" s="15" t="s">
        <v>12</v>
      </c>
      <c r="L7" s="267"/>
    </row>
    <row r="8" spans="1:12" s="16" customFormat="1" ht="16.5" customHeight="1">
      <c r="A8" s="271" t="s">
        <v>13</v>
      </c>
      <c r="B8" s="15" t="s">
        <v>14</v>
      </c>
      <c r="C8" s="189">
        <v>472900</v>
      </c>
      <c r="D8" s="125" t="s">
        <v>85</v>
      </c>
      <c r="E8" s="185">
        <f>SUM(F8,L8)</f>
        <v>472900</v>
      </c>
      <c r="F8" s="185">
        <f>SUM(G8:K8)</f>
        <v>472900</v>
      </c>
      <c r="G8" s="185">
        <v>472900</v>
      </c>
      <c r="H8" s="185"/>
      <c r="I8" s="185"/>
      <c r="J8" s="185"/>
      <c r="K8" s="185"/>
      <c r="L8" s="185"/>
    </row>
    <row r="9" spans="1:12" s="16" customFormat="1" ht="15.75" customHeight="1">
      <c r="A9" s="272"/>
      <c r="B9" s="15" t="s">
        <v>15</v>
      </c>
      <c r="C9" s="189">
        <v>0</v>
      </c>
      <c r="D9" s="126" t="s">
        <v>79</v>
      </c>
      <c r="E9" s="185">
        <f aca="true" t="shared" si="0" ref="E9:E34">SUM(F9,L9)</f>
        <v>0</v>
      </c>
      <c r="F9" s="185">
        <f aca="true" t="shared" si="1" ref="F9:F34">SUM(G9:K9)</f>
        <v>0</v>
      </c>
      <c r="G9" s="186"/>
      <c r="H9" s="186"/>
      <c r="I9" s="186"/>
      <c r="J9" s="186"/>
      <c r="K9" s="186"/>
      <c r="L9" s="186"/>
    </row>
    <row r="10" spans="1:12" s="16" customFormat="1" ht="17.25" customHeight="1">
      <c r="A10" s="272"/>
      <c r="B10" s="15" t="s">
        <v>16</v>
      </c>
      <c r="C10" s="189">
        <v>0</v>
      </c>
      <c r="D10" s="126" t="s">
        <v>82</v>
      </c>
      <c r="E10" s="185">
        <f t="shared" si="0"/>
        <v>0</v>
      </c>
      <c r="F10" s="185">
        <f t="shared" si="1"/>
        <v>0</v>
      </c>
      <c r="G10" s="186"/>
      <c r="H10" s="186"/>
      <c r="I10" s="186"/>
      <c r="J10" s="186"/>
      <c r="K10" s="186"/>
      <c r="L10" s="186"/>
    </row>
    <row r="11" spans="1:12" s="16" customFormat="1" ht="18.75" customHeight="1">
      <c r="A11" s="272"/>
      <c r="B11" s="15" t="s">
        <v>11</v>
      </c>
      <c r="C11" s="189">
        <v>0</v>
      </c>
      <c r="D11" s="126" t="s">
        <v>87</v>
      </c>
      <c r="E11" s="185">
        <f t="shared" si="0"/>
        <v>0</v>
      </c>
      <c r="F11" s="185">
        <f t="shared" si="1"/>
        <v>0</v>
      </c>
      <c r="G11" s="186"/>
      <c r="H11" s="186"/>
      <c r="I11" s="186"/>
      <c r="J11" s="186"/>
      <c r="K11" s="186"/>
      <c r="L11" s="186"/>
    </row>
    <row r="12" spans="1:12" s="16" customFormat="1" ht="18" customHeight="1">
      <c r="A12" s="272"/>
      <c r="B12" s="15" t="s">
        <v>12</v>
      </c>
      <c r="C12" s="189">
        <v>0</v>
      </c>
      <c r="D12" s="126" t="s">
        <v>81</v>
      </c>
      <c r="E12" s="185">
        <f t="shared" si="0"/>
        <v>0</v>
      </c>
      <c r="F12" s="185">
        <f t="shared" si="1"/>
        <v>0</v>
      </c>
      <c r="G12" s="186"/>
      <c r="H12" s="186"/>
      <c r="I12" s="186"/>
      <c r="J12" s="186"/>
      <c r="K12" s="186"/>
      <c r="L12" s="186"/>
    </row>
    <row r="13" spans="1:12" s="16" customFormat="1" ht="15" customHeight="1">
      <c r="A13" s="258" t="s">
        <v>18</v>
      </c>
      <c r="B13" s="258"/>
      <c r="C13" s="189">
        <v>0</v>
      </c>
      <c r="D13" s="126" t="s">
        <v>86</v>
      </c>
      <c r="E13" s="185">
        <f t="shared" si="0"/>
        <v>0</v>
      </c>
      <c r="F13" s="185">
        <f t="shared" si="1"/>
        <v>0</v>
      </c>
      <c r="G13" s="186"/>
      <c r="H13" s="186"/>
      <c r="I13" s="186"/>
      <c r="J13" s="186"/>
      <c r="K13" s="186"/>
      <c r="L13" s="186"/>
    </row>
    <row r="14" spans="1:12" s="16" customFormat="1" ht="15" customHeight="1">
      <c r="A14" s="258"/>
      <c r="B14" s="258"/>
      <c r="C14" s="190"/>
      <c r="D14" s="126" t="s">
        <v>89</v>
      </c>
      <c r="E14" s="185">
        <f t="shared" si="0"/>
        <v>0</v>
      </c>
      <c r="F14" s="185">
        <f t="shared" si="1"/>
        <v>0</v>
      </c>
      <c r="G14" s="186"/>
      <c r="H14" s="186"/>
      <c r="I14" s="186"/>
      <c r="J14" s="186"/>
      <c r="K14" s="186"/>
      <c r="L14" s="186"/>
    </row>
    <row r="15" spans="1:12" s="16" customFormat="1" ht="15" customHeight="1">
      <c r="A15" s="258"/>
      <c r="B15" s="258"/>
      <c r="C15" s="191"/>
      <c r="D15" s="125" t="s">
        <v>83</v>
      </c>
      <c r="E15" s="185"/>
      <c r="F15" s="185"/>
      <c r="G15" s="186"/>
      <c r="H15" s="186"/>
      <c r="I15" s="186"/>
      <c r="J15" s="186"/>
      <c r="K15" s="186"/>
      <c r="L15" s="186"/>
    </row>
    <row r="16" spans="1:12" s="16" customFormat="1" ht="15" customHeight="1">
      <c r="A16" s="285"/>
      <c r="B16" s="285"/>
      <c r="C16" s="192"/>
      <c r="D16" s="126" t="s">
        <v>80</v>
      </c>
      <c r="E16" s="185">
        <f t="shared" si="0"/>
        <v>0</v>
      </c>
      <c r="F16" s="185">
        <f t="shared" si="1"/>
        <v>0</v>
      </c>
      <c r="G16" s="186"/>
      <c r="H16" s="186"/>
      <c r="I16" s="186"/>
      <c r="J16" s="186"/>
      <c r="K16" s="186"/>
      <c r="L16" s="186"/>
    </row>
    <row r="17" spans="1:15" s="16" customFormat="1" ht="15" customHeight="1">
      <c r="A17" s="283"/>
      <c r="B17" s="284"/>
      <c r="C17" s="192"/>
      <c r="D17" s="126" t="s">
        <v>78</v>
      </c>
      <c r="E17" s="185">
        <f t="shared" si="0"/>
        <v>0</v>
      </c>
      <c r="F17" s="185">
        <f t="shared" si="1"/>
        <v>0</v>
      </c>
      <c r="G17" s="186"/>
      <c r="H17" s="186"/>
      <c r="I17" s="186"/>
      <c r="J17" s="186"/>
      <c r="K17" s="186"/>
      <c r="L17" s="186"/>
      <c r="N17" s="149"/>
      <c r="O17" s="149"/>
    </row>
    <row r="18" spans="1:15" s="16" customFormat="1" ht="15" customHeight="1">
      <c r="A18" s="150"/>
      <c r="B18" s="151"/>
      <c r="C18" s="192"/>
      <c r="D18" s="125" t="s">
        <v>91</v>
      </c>
      <c r="E18" s="185">
        <f t="shared" si="0"/>
        <v>0</v>
      </c>
      <c r="F18" s="185">
        <f t="shared" si="1"/>
        <v>0</v>
      </c>
      <c r="G18" s="186"/>
      <c r="H18" s="186"/>
      <c r="I18" s="186"/>
      <c r="J18" s="186"/>
      <c r="K18" s="186"/>
      <c r="L18" s="186"/>
      <c r="N18" s="149"/>
      <c r="O18" s="149"/>
    </row>
    <row r="19" spans="1:15" s="16" customFormat="1" ht="15" customHeight="1">
      <c r="A19" s="283"/>
      <c r="B19" s="284"/>
      <c r="C19" s="192"/>
      <c r="D19" s="125" t="s">
        <v>92</v>
      </c>
      <c r="E19" s="185">
        <f t="shared" si="0"/>
        <v>0</v>
      </c>
      <c r="F19" s="185">
        <f t="shared" si="1"/>
        <v>0</v>
      </c>
      <c r="G19" s="186"/>
      <c r="H19" s="186"/>
      <c r="I19" s="186"/>
      <c r="J19" s="186"/>
      <c r="K19" s="186"/>
      <c r="L19" s="186"/>
      <c r="M19" s="17"/>
      <c r="N19" s="149"/>
      <c r="O19" s="149"/>
    </row>
    <row r="20" spans="1:15" s="16" customFormat="1" ht="15" customHeight="1">
      <c r="A20" s="268"/>
      <c r="B20" s="269"/>
      <c r="C20" s="192"/>
      <c r="D20" s="126" t="s">
        <v>88</v>
      </c>
      <c r="E20" s="185">
        <f t="shared" si="0"/>
        <v>0</v>
      </c>
      <c r="F20" s="185">
        <f t="shared" si="1"/>
        <v>0</v>
      </c>
      <c r="G20" s="187"/>
      <c r="H20" s="187"/>
      <c r="I20" s="187"/>
      <c r="J20" s="187"/>
      <c r="K20" s="187"/>
      <c r="L20" s="187"/>
      <c r="N20" s="149"/>
      <c r="O20" s="149"/>
    </row>
    <row r="21" spans="1:15" s="16" customFormat="1" ht="15" customHeight="1">
      <c r="A21" s="283"/>
      <c r="B21" s="284"/>
      <c r="C21" s="192"/>
      <c r="D21" s="126" t="s">
        <v>90</v>
      </c>
      <c r="E21" s="185">
        <f t="shared" si="0"/>
        <v>0</v>
      </c>
      <c r="F21" s="185">
        <f t="shared" si="1"/>
        <v>0</v>
      </c>
      <c r="G21" s="185"/>
      <c r="H21" s="187"/>
      <c r="I21" s="185"/>
      <c r="J21" s="185"/>
      <c r="K21" s="185"/>
      <c r="L21" s="185"/>
      <c r="N21" s="149"/>
      <c r="O21" s="149"/>
    </row>
    <row r="22" spans="1:15" s="16" customFormat="1" ht="15" customHeight="1">
      <c r="A22" s="283"/>
      <c r="B22" s="284"/>
      <c r="C22" s="192"/>
      <c r="D22" s="126" t="s">
        <v>84</v>
      </c>
      <c r="E22" s="185">
        <f t="shared" si="0"/>
        <v>0</v>
      </c>
      <c r="F22" s="185">
        <f t="shared" si="1"/>
        <v>0</v>
      </c>
      <c r="G22" s="185"/>
      <c r="H22" s="187"/>
      <c r="I22" s="185"/>
      <c r="J22" s="185"/>
      <c r="K22" s="185"/>
      <c r="L22" s="185"/>
      <c r="N22" s="149"/>
      <c r="O22" s="149"/>
    </row>
    <row r="23" spans="1:15" s="16" customFormat="1" ht="15" customHeight="1">
      <c r="A23" s="258"/>
      <c r="B23" s="258"/>
      <c r="C23" s="193"/>
      <c r="D23" s="126" t="s">
        <v>93</v>
      </c>
      <c r="E23" s="185">
        <f t="shared" si="0"/>
        <v>0</v>
      </c>
      <c r="F23" s="185">
        <f t="shared" si="1"/>
        <v>0</v>
      </c>
      <c r="G23" s="185"/>
      <c r="H23" s="187"/>
      <c r="I23" s="185"/>
      <c r="J23" s="185"/>
      <c r="K23" s="185"/>
      <c r="L23" s="185"/>
      <c r="N23" s="149"/>
      <c r="O23" s="149"/>
    </row>
    <row r="24" spans="1:15" s="16" customFormat="1" ht="15" customHeight="1">
      <c r="A24" s="130"/>
      <c r="B24" s="131"/>
      <c r="C24" s="193"/>
      <c r="D24" s="126" t="s">
        <v>94</v>
      </c>
      <c r="E24" s="185">
        <f t="shared" si="0"/>
        <v>0</v>
      </c>
      <c r="F24" s="185">
        <f t="shared" si="1"/>
        <v>0</v>
      </c>
      <c r="G24" s="185"/>
      <c r="H24" s="187"/>
      <c r="I24" s="185"/>
      <c r="J24" s="185"/>
      <c r="K24" s="185"/>
      <c r="L24" s="185"/>
      <c r="N24" s="149"/>
      <c r="O24" s="149"/>
    </row>
    <row r="25" spans="1:15" s="16" customFormat="1" ht="15" customHeight="1">
      <c r="A25" s="130"/>
      <c r="B25" s="131"/>
      <c r="C25" s="193"/>
      <c r="D25" s="126" t="s">
        <v>95</v>
      </c>
      <c r="E25" s="185">
        <f t="shared" si="0"/>
        <v>0</v>
      </c>
      <c r="F25" s="185">
        <f t="shared" si="1"/>
        <v>0</v>
      </c>
      <c r="G25" s="185"/>
      <c r="H25" s="187"/>
      <c r="I25" s="185"/>
      <c r="J25" s="185"/>
      <c r="K25" s="185"/>
      <c r="L25" s="185"/>
      <c r="N25" s="149"/>
      <c r="O25" s="149"/>
    </row>
    <row r="26" spans="1:15" s="16" customFormat="1" ht="15" customHeight="1">
      <c r="A26" s="130"/>
      <c r="B26" s="131"/>
      <c r="C26" s="193"/>
      <c r="D26" s="126" t="s">
        <v>96</v>
      </c>
      <c r="E26" s="185">
        <f t="shared" si="0"/>
        <v>0</v>
      </c>
      <c r="F26" s="185">
        <f t="shared" si="1"/>
        <v>0</v>
      </c>
      <c r="G26" s="185"/>
      <c r="H26" s="187"/>
      <c r="I26" s="185"/>
      <c r="J26" s="185"/>
      <c r="K26" s="185"/>
      <c r="L26" s="185"/>
      <c r="N26" s="149"/>
      <c r="O26" s="149"/>
    </row>
    <row r="27" spans="1:15" s="16" customFormat="1" ht="15" customHeight="1">
      <c r="A27" s="130"/>
      <c r="B27" s="131"/>
      <c r="C27" s="193"/>
      <c r="D27" s="126" t="s">
        <v>97</v>
      </c>
      <c r="E27" s="185">
        <f t="shared" si="0"/>
        <v>0</v>
      </c>
      <c r="F27" s="185">
        <f t="shared" si="1"/>
        <v>0</v>
      </c>
      <c r="G27" s="185"/>
      <c r="H27" s="187"/>
      <c r="I27" s="185"/>
      <c r="J27" s="185"/>
      <c r="K27" s="185"/>
      <c r="L27" s="185"/>
      <c r="N27" s="149"/>
      <c r="O27" s="149"/>
    </row>
    <row r="28" spans="1:15" s="16" customFormat="1" ht="15" customHeight="1">
      <c r="A28" s="130"/>
      <c r="B28" s="131"/>
      <c r="C28" s="193"/>
      <c r="D28" s="126" t="s">
        <v>98</v>
      </c>
      <c r="E28" s="185">
        <f t="shared" si="0"/>
        <v>0</v>
      </c>
      <c r="F28" s="185">
        <f t="shared" si="1"/>
        <v>0</v>
      </c>
      <c r="G28" s="185"/>
      <c r="H28" s="187"/>
      <c r="I28" s="185"/>
      <c r="J28" s="185"/>
      <c r="K28" s="185"/>
      <c r="L28" s="185"/>
      <c r="N28" s="149"/>
      <c r="O28" s="149"/>
    </row>
    <row r="29" spans="1:15" s="16" customFormat="1" ht="15" customHeight="1">
      <c r="A29" s="130"/>
      <c r="B29" s="131"/>
      <c r="C29" s="193"/>
      <c r="D29" s="126" t="s">
        <v>99</v>
      </c>
      <c r="E29" s="185">
        <f t="shared" si="0"/>
        <v>0</v>
      </c>
      <c r="F29" s="185">
        <f t="shared" si="1"/>
        <v>0</v>
      </c>
      <c r="G29" s="185"/>
      <c r="H29" s="187"/>
      <c r="I29" s="185"/>
      <c r="J29" s="185"/>
      <c r="K29" s="185"/>
      <c r="L29" s="185"/>
      <c r="N29" s="149"/>
      <c r="O29" s="149"/>
    </row>
    <row r="30" spans="1:15" s="16" customFormat="1" ht="15" customHeight="1">
      <c r="A30" s="130"/>
      <c r="B30" s="131"/>
      <c r="C30" s="193"/>
      <c r="D30" s="126" t="s">
        <v>100</v>
      </c>
      <c r="E30" s="185">
        <f t="shared" si="0"/>
        <v>0</v>
      </c>
      <c r="F30" s="185">
        <f t="shared" si="1"/>
        <v>0</v>
      </c>
      <c r="G30" s="185"/>
      <c r="H30" s="187"/>
      <c r="I30" s="185"/>
      <c r="J30" s="185"/>
      <c r="K30" s="185"/>
      <c r="L30" s="185"/>
      <c r="N30" s="149"/>
      <c r="O30" s="149"/>
    </row>
    <row r="31" spans="1:15" s="16" customFormat="1" ht="15" customHeight="1">
      <c r="A31" s="281"/>
      <c r="B31" s="282"/>
      <c r="C31" s="194"/>
      <c r="D31" s="126" t="s">
        <v>101</v>
      </c>
      <c r="E31" s="185">
        <f t="shared" si="0"/>
        <v>0</v>
      </c>
      <c r="F31" s="185">
        <f t="shared" si="1"/>
        <v>0</v>
      </c>
      <c r="G31" s="185"/>
      <c r="H31" s="187"/>
      <c r="I31" s="185"/>
      <c r="J31" s="185"/>
      <c r="K31" s="185"/>
      <c r="L31" s="185"/>
      <c r="N31" s="149"/>
      <c r="O31" s="149"/>
    </row>
    <row r="32" spans="1:15" s="16" customFormat="1" ht="15" customHeight="1">
      <c r="A32" s="130"/>
      <c r="B32" s="131"/>
      <c r="C32" s="194"/>
      <c r="D32" s="126" t="s">
        <v>102</v>
      </c>
      <c r="E32" s="185">
        <f t="shared" si="0"/>
        <v>0</v>
      </c>
      <c r="F32" s="185">
        <f t="shared" si="1"/>
        <v>0</v>
      </c>
      <c r="G32" s="185"/>
      <c r="H32" s="187"/>
      <c r="I32" s="185"/>
      <c r="J32" s="185"/>
      <c r="K32" s="185"/>
      <c r="L32" s="185"/>
      <c r="N32" s="149"/>
      <c r="O32" s="149"/>
    </row>
    <row r="33" spans="1:15" s="16" customFormat="1" ht="15" customHeight="1">
      <c r="A33" s="130"/>
      <c r="B33" s="131"/>
      <c r="C33" s="194"/>
      <c r="D33" s="126" t="s">
        <v>103</v>
      </c>
      <c r="E33" s="185">
        <f t="shared" si="0"/>
        <v>0</v>
      </c>
      <c r="F33" s="185">
        <f t="shared" si="1"/>
        <v>0</v>
      </c>
      <c r="G33" s="185"/>
      <c r="H33" s="187"/>
      <c r="I33" s="185"/>
      <c r="J33" s="185"/>
      <c r="K33" s="185"/>
      <c r="L33" s="185"/>
      <c r="M33" s="149"/>
      <c r="N33" s="149"/>
      <c r="O33" s="149"/>
    </row>
    <row r="34" spans="1:15" s="16" customFormat="1" ht="15" customHeight="1">
      <c r="A34" s="130"/>
      <c r="B34" s="131"/>
      <c r="C34" s="194"/>
      <c r="D34" s="126" t="s">
        <v>104</v>
      </c>
      <c r="E34" s="185">
        <f t="shared" si="0"/>
        <v>0</v>
      </c>
      <c r="F34" s="185">
        <f t="shared" si="1"/>
        <v>0</v>
      </c>
      <c r="G34" s="185"/>
      <c r="H34" s="187"/>
      <c r="I34" s="185"/>
      <c r="J34" s="185"/>
      <c r="K34" s="185"/>
      <c r="L34" s="185"/>
      <c r="M34" s="149"/>
      <c r="N34" s="149"/>
      <c r="O34" s="149"/>
    </row>
    <row r="35" spans="1:15" s="16" customFormat="1" ht="15" customHeight="1">
      <c r="A35" s="260" t="s">
        <v>45</v>
      </c>
      <c r="B35" s="262"/>
      <c r="C35" s="194">
        <f>SUM(C8:C13)</f>
        <v>472900</v>
      </c>
      <c r="D35" s="127" t="s">
        <v>105</v>
      </c>
      <c r="E35" s="185">
        <f>SUM(E8:E34)</f>
        <v>472900</v>
      </c>
      <c r="F35" s="185">
        <f aca="true" t="shared" si="2" ref="F35:L35">SUM(F8:F34)</f>
        <v>472900</v>
      </c>
      <c r="G35" s="185">
        <f t="shared" si="2"/>
        <v>472900</v>
      </c>
      <c r="H35" s="185">
        <f t="shared" si="2"/>
        <v>0</v>
      </c>
      <c r="I35" s="185">
        <f t="shared" si="2"/>
        <v>0</v>
      </c>
      <c r="J35" s="185">
        <f t="shared" si="2"/>
        <v>0</v>
      </c>
      <c r="K35" s="185">
        <f t="shared" si="2"/>
        <v>0</v>
      </c>
      <c r="L35" s="185">
        <f t="shared" si="2"/>
        <v>0</v>
      </c>
      <c r="M35" s="149"/>
      <c r="N35" s="149"/>
      <c r="O35" s="149"/>
    </row>
    <row r="36" spans="1:15" s="10" customFormat="1" ht="14.25">
      <c r="A36" s="132"/>
      <c r="B36" s="132"/>
      <c r="D36"/>
      <c r="M36"/>
      <c r="N36"/>
      <c r="O36"/>
    </row>
    <row r="37" spans="1:15" s="10" customFormat="1" ht="14.25">
      <c r="A37" s="132"/>
      <c r="B37" s="132"/>
      <c r="M37"/>
      <c r="N37"/>
      <c r="O37"/>
    </row>
    <row r="38" spans="1:15" s="10" customFormat="1" ht="14.25">
      <c r="A38" s="132"/>
      <c r="B38" s="132"/>
      <c r="M38"/>
      <c r="N38"/>
      <c r="O38"/>
    </row>
    <row r="39" spans="1:15" s="10" customFormat="1" ht="14.25">
      <c r="A39" s="132"/>
      <c r="B39" s="132"/>
      <c r="M39"/>
      <c r="N39"/>
      <c r="O39"/>
    </row>
    <row r="40" spans="1:15" s="10" customFormat="1" ht="14.25">
      <c r="A40" s="132"/>
      <c r="B40" s="132"/>
      <c r="M40"/>
      <c r="N40"/>
      <c r="O40"/>
    </row>
    <row r="41" spans="1:15" s="10" customFormat="1" ht="14.25">
      <c r="A41" s="132"/>
      <c r="B41" s="132"/>
      <c r="M41"/>
      <c r="N41"/>
      <c r="O41"/>
    </row>
    <row r="42" spans="1:15" s="10" customFormat="1" ht="14.25">
      <c r="A42" s="132"/>
      <c r="B42" s="132"/>
      <c r="M42"/>
      <c r="N42"/>
      <c r="O42"/>
    </row>
  </sheetData>
  <sheetProtection formatCells="0" formatColumns="0" formatRows="0"/>
  <mergeCells count="22">
    <mergeCell ref="A35:B35"/>
    <mergeCell ref="A14:B14"/>
    <mergeCell ref="A15:B15"/>
    <mergeCell ref="A31:B31"/>
    <mergeCell ref="A23:B23"/>
    <mergeCell ref="A17:B17"/>
    <mergeCell ref="A21:B21"/>
    <mergeCell ref="A22:B22"/>
    <mergeCell ref="A16:B16"/>
    <mergeCell ref="A19:B19"/>
    <mergeCell ref="A20:B20"/>
    <mergeCell ref="E5:E7"/>
    <mergeCell ref="A8:A12"/>
    <mergeCell ref="A5:B7"/>
    <mergeCell ref="C5:C7"/>
    <mergeCell ref="D5:D7"/>
    <mergeCell ref="A2:L2"/>
    <mergeCell ref="A13:B13"/>
    <mergeCell ref="A3:E3"/>
    <mergeCell ref="A4:C4"/>
    <mergeCell ref="F6:K6"/>
    <mergeCell ref="L6:L7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0"/>
  <sheetViews>
    <sheetView showGridLines="0" showZeros="0" zoomScalePageLayoutView="0" workbookViewId="0" topLeftCell="A1">
      <selection activeCell="I9" sqref="I9"/>
    </sheetView>
  </sheetViews>
  <sheetFormatPr defaultColWidth="7.25390625" defaultRowHeight="14.25"/>
  <cols>
    <col min="1" max="1" width="5.50390625" style="25" customWidth="1"/>
    <col min="2" max="3" width="4.875" style="25" customWidth="1"/>
    <col min="4" max="4" width="6.50390625" style="25" customWidth="1"/>
    <col min="5" max="5" width="14.625" style="25" customWidth="1"/>
    <col min="6" max="6" width="12.75390625" style="25" customWidth="1"/>
    <col min="7" max="13" width="10.875" style="25" customWidth="1"/>
    <col min="14" max="245" width="7.25390625" style="25" customWidth="1"/>
    <col min="246" max="16384" width="7.25390625" style="25" customWidth="1"/>
  </cols>
  <sheetData>
    <row r="1" spans="1:245" ht="25.5" customHeight="1">
      <c r="A1" s="18"/>
      <c r="B1" s="18"/>
      <c r="C1" s="19"/>
      <c r="D1" s="20"/>
      <c r="E1" s="21"/>
      <c r="F1" s="22"/>
      <c r="G1" s="22"/>
      <c r="H1" s="22"/>
      <c r="I1" s="23"/>
      <c r="J1" s="22"/>
      <c r="K1" s="22"/>
      <c r="L1" s="22"/>
      <c r="M1" s="24" t="s">
        <v>174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6" t="s">
        <v>175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8" t="s">
        <v>199</v>
      </c>
      <c r="B3" s="289"/>
      <c r="C3" s="289"/>
      <c r="D3" s="289"/>
      <c r="E3" s="289"/>
      <c r="F3" s="22"/>
      <c r="G3" s="26"/>
      <c r="H3" s="26"/>
      <c r="I3" s="26"/>
      <c r="J3" s="26"/>
      <c r="K3" s="26"/>
      <c r="L3" s="26"/>
      <c r="M3" s="27" t="s">
        <v>190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34" customFormat="1" ht="25.5" customHeight="1">
      <c r="A4" s="28" t="s">
        <v>22</v>
      </c>
      <c r="B4" s="29"/>
      <c r="C4" s="29"/>
      <c r="D4" s="287" t="s">
        <v>23</v>
      </c>
      <c r="E4" s="287" t="s">
        <v>24</v>
      </c>
      <c r="F4" s="287" t="s">
        <v>25</v>
      </c>
      <c r="G4" s="31" t="s">
        <v>35</v>
      </c>
      <c r="H4" s="31"/>
      <c r="I4" s="31"/>
      <c r="J4" s="32"/>
      <c r="K4" s="33" t="s">
        <v>36</v>
      </c>
      <c r="L4" s="31"/>
      <c r="M4" s="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34" customFormat="1" ht="25.5" customHeight="1">
      <c r="A5" s="35" t="s">
        <v>26</v>
      </c>
      <c r="B5" s="36" t="s">
        <v>27</v>
      </c>
      <c r="C5" s="36" t="s">
        <v>28</v>
      </c>
      <c r="D5" s="287"/>
      <c r="E5" s="287"/>
      <c r="F5" s="287"/>
      <c r="G5" s="37" t="s">
        <v>5</v>
      </c>
      <c r="H5" s="30" t="s">
        <v>37</v>
      </c>
      <c r="I5" s="30" t="s">
        <v>38</v>
      </c>
      <c r="J5" s="30" t="s">
        <v>39</v>
      </c>
      <c r="K5" s="30" t="s">
        <v>5</v>
      </c>
      <c r="L5" s="30" t="s">
        <v>176</v>
      </c>
      <c r="M5" s="30" t="s">
        <v>177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34" customFormat="1" ht="20.25" customHeight="1">
      <c r="A6" s="38" t="s">
        <v>29</v>
      </c>
      <c r="B6" s="39" t="s">
        <v>29</v>
      </c>
      <c r="C6" s="39" t="s">
        <v>29</v>
      </c>
      <c r="D6" s="40" t="s">
        <v>29</v>
      </c>
      <c r="E6" s="41" t="s">
        <v>29</v>
      </c>
      <c r="F6" s="40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43" customFormat="1" ht="27" customHeight="1">
      <c r="A7" s="152"/>
      <c r="B7" s="153"/>
      <c r="C7" s="153"/>
      <c r="D7" s="154"/>
      <c r="E7" s="155" t="s">
        <v>2</v>
      </c>
      <c r="F7" s="169"/>
      <c r="G7" s="170"/>
      <c r="H7" s="171"/>
      <c r="I7" s="172"/>
      <c r="J7" s="172"/>
      <c r="K7" s="169"/>
      <c r="L7" s="169"/>
      <c r="M7" s="16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</row>
    <row r="8" spans="1:245" s="34" customFormat="1" ht="27" customHeight="1">
      <c r="A8" s="143"/>
      <c r="B8" s="143"/>
      <c r="C8" s="143"/>
      <c r="D8" s="143"/>
      <c r="E8" s="144" t="s">
        <v>200</v>
      </c>
      <c r="F8" s="195">
        <v>472900</v>
      </c>
      <c r="G8" s="195"/>
      <c r="H8" s="195">
        <v>400900</v>
      </c>
      <c r="I8" s="195">
        <v>72000</v>
      </c>
      <c r="J8" s="195"/>
      <c r="K8" s="195">
        <f>SUM(L8:M8)</f>
        <v>0</v>
      </c>
      <c r="L8" s="195">
        <f>SUM(L9:L12)</f>
        <v>0</v>
      </c>
      <c r="M8" s="195">
        <f>SUM(M9:M12)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34" customFormat="1" ht="27" customHeight="1">
      <c r="A9" s="143" t="s">
        <v>173</v>
      </c>
      <c r="B9" s="143" t="s">
        <v>145</v>
      </c>
      <c r="C9" s="143" t="s">
        <v>121</v>
      </c>
      <c r="D9" s="143" t="s">
        <v>119</v>
      </c>
      <c r="E9" s="144" t="s">
        <v>191</v>
      </c>
      <c r="F9" s="195">
        <v>472900</v>
      </c>
      <c r="G9" s="195"/>
      <c r="H9" s="196">
        <v>400900</v>
      </c>
      <c r="I9" s="197">
        <v>72000</v>
      </c>
      <c r="J9" s="197"/>
      <c r="K9" s="195">
        <f>SUM(L9:M9)</f>
        <v>0</v>
      </c>
      <c r="L9" s="195"/>
      <c r="M9" s="19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34" customFormat="1" ht="27" customHeight="1">
      <c r="A10" s="143" t="s">
        <v>173</v>
      </c>
      <c r="B10" s="143" t="s">
        <v>145</v>
      </c>
      <c r="C10" s="143" t="s">
        <v>120</v>
      </c>
      <c r="D10" s="143" t="s">
        <v>119</v>
      </c>
      <c r="E10" s="144" t="s">
        <v>193</v>
      </c>
      <c r="F10" s="195">
        <f>SUM(G10,K10)</f>
        <v>0</v>
      </c>
      <c r="G10" s="195">
        <f>SUM(H10:J10)</f>
        <v>0</v>
      </c>
      <c r="H10" s="196"/>
      <c r="I10" s="197"/>
      <c r="J10" s="197"/>
      <c r="K10" s="195">
        <f>SUM(L10:M10)</f>
        <v>0</v>
      </c>
      <c r="L10" s="195"/>
      <c r="M10" s="19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34" customFormat="1" ht="27" customHeight="1">
      <c r="A11" s="143" t="s">
        <v>122</v>
      </c>
      <c r="B11" s="143" t="s">
        <v>126</v>
      </c>
      <c r="C11" s="143" t="s">
        <v>121</v>
      </c>
      <c r="D11" s="143" t="s">
        <v>119</v>
      </c>
      <c r="E11" s="144" t="s">
        <v>197</v>
      </c>
      <c r="F11" s="195">
        <f>SUM(G11,K11)</f>
        <v>0</v>
      </c>
      <c r="G11" s="195">
        <f>SUM(H11:J11)</f>
        <v>0</v>
      </c>
      <c r="H11" s="196"/>
      <c r="I11" s="197"/>
      <c r="J11" s="197"/>
      <c r="K11" s="195">
        <f>SUM(L11:M11)</f>
        <v>0</v>
      </c>
      <c r="L11" s="195"/>
      <c r="M11" s="19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34" customFormat="1" ht="27" customHeight="1">
      <c r="A12" s="143" t="s">
        <v>127</v>
      </c>
      <c r="B12" s="143" t="s">
        <v>118</v>
      </c>
      <c r="C12" s="143" t="s">
        <v>121</v>
      </c>
      <c r="D12" s="143" t="s">
        <v>119</v>
      </c>
      <c r="E12" s="144" t="s">
        <v>198</v>
      </c>
      <c r="F12" s="195">
        <f>SUM(G12,K12)</f>
        <v>0</v>
      </c>
      <c r="G12" s="195">
        <f>SUM(H12:J12)</f>
        <v>0</v>
      </c>
      <c r="H12" s="196"/>
      <c r="I12" s="197"/>
      <c r="J12" s="197"/>
      <c r="K12" s="195">
        <f>SUM(L12:M12)</f>
        <v>0</v>
      </c>
      <c r="L12" s="195"/>
      <c r="M12" s="19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34" customFormat="1" ht="27" customHeight="1">
      <c r="A13" s="198"/>
      <c r="B13" s="199"/>
      <c r="C13" s="199"/>
      <c r="D13" s="200"/>
      <c r="E13" s="201"/>
      <c r="F13" s="195"/>
      <c r="G13" s="202"/>
      <c r="H13" s="196"/>
      <c r="I13" s="197"/>
      <c r="J13" s="197"/>
      <c r="K13" s="195"/>
      <c r="L13" s="195"/>
      <c r="M13" s="19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34" customFormat="1" ht="27" customHeight="1">
      <c r="A14" s="198"/>
      <c r="B14" s="199"/>
      <c r="C14" s="199"/>
      <c r="D14" s="200"/>
      <c r="E14" s="201"/>
      <c r="F14" s="195"/>
      <c r="G14" s="202"/>
      <c r="H14" s="196"/>
      <c r="I14" s="197"/>
      <c r="J14" s="197"/>
      <c r="K14" s="195"/>
      <c r="L14" s="195"/>
      <c r="M14" s="19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34" customFormat="1" ht="27" customHeight="1">
      <c r="A15" s="198"/>
      <c r="B15" s="199"/>
      <c r="C15" s="199"/>
      <c r="D15" s="200"/>
      <c r="E15" s="201"/>
      <c r="F15" s="195"/>
      <c r="G15" s="202"/>
      <c r="H15" s="196"/>
      <c r="I15" s="197"/>
      <c r="J15" s="197"/>
      <c r="K15" s="195"/>
      <c r="L15" s="195"/>
      <c r="M15" s="19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34" customFormat="1" ht="27" customHeight="1">
      <c r="A16" s="198"/>
      <c r="B16" s="199"/>
      <c r="C16" s="199"/>
      <c r="D16" s="200"/>
      <c r="E16" s="201"/>
      <c r="F16" s="195"/>
      <c r="G16" s="202"/>
      <c r="H16" s="196"/>
      <c r="I16" s="197"/>
      <c r="J16" s="197"/>
      <c r="K16" s="195"/>
      <c r="L16" s="195"/>
      <c r="M16" s="19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4" customFormat="1" ht="27" customHeight="1">
      <c r="A17" s="198"/>
      <c r="B17" s="199"/>
      <c r="C17" s="199"/>
      <c r="D17" s="200"/>
      <c r="E17" s="201"/>
      <c r="F17" s="195"/>
      <c r="G17" s="202"/>
      <c r="H17" s="196"/>
      <c r="I17" s="197"/>
      <c r="J17" s="197"/>
      <c r="K17" s="195"/>
      <c r="L17" s="195"/>
      <c r="M17" s="19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34" customFormat="1" ht="27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34" customFormat="1" ht="27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34" customFormat="1" ht="27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34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34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34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4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34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34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zoomScalePageLayoutView="0" workbookViewId="0" topLeftCell="A1">
      <selection activeCell="F28" sqref="F28"/>
    </sheetView>
  </sheetViews>
  <sheetFormatPr defaultColWidth="6.875" defaultRowHeight="14.25"/>
  <cols>
    <col min="1" max="1" width="5.25390625" style="44" customWidth="1"/>
    <col min="2" max="2" width="4.25390625" style="44" customWidth="1"/>
    <col min="3" max="3" width="15.875" style="44" customWidth="1"/>
    <col min="4" max="4" width="13.375" style="44" customWidth="1"/>
    <col min="5" max="5" width="11.50390625" style="44" customWidth="1"/>
    <col min="6" max="6" width="11.375" style="44" customWidth="1"/>
    <col min="7" max="7" width="10.875" style="44" customWidth="1"/>
    <col min="8" max="8" width="9.75390625" style="44" customWidth="1"/>
    <col min="9" max="9" width="12.375" style="44" customWidth="1"/>
    <col min="10" max="10" width="9.875" style="44" customWidth="1"/>
    <col min="11" max="11" width="8.625" style="44" customWidth="1"/>
    <col min="12" max="12" width="11.00390625" style="44" customWidth="1"/>
    <col min="13" max="188" width="6.875" style="44" customWidth="1"/>
    <col min="189" max="16384" width="6.875" style="44" customWidth="1"/>
  </cols>
  <sheetData>
    <row r="1" spans="1:188" ht="18.75" customHeight="1">
      <c r="A1" s="207"/>
      <c r="B1" s="207"/>
      <c r="L1" s="24" t="s">
        <v>180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303" t="s">
        <v>181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297" t="s">
        <v>199</v>
      </c>
      <c r="B3" s="298"/>
      <c r="C3" s="298"/>
      <c r="D3" s="298"/>
      <c r="E3" s="298"/>
      <c r="F3" s="298"/>
      <c r="G3" s="45"/>
      <c r="H3" s="45"/>
      <c r="I3" s="45"/>
      <c r="J3" s="45"/>
      <c r="K3" s="45"/>
      <c r="L3" s="46" t="s">
        <v>190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7" customFormat="1" ht="22.5" customHeight="1">
      <c r="A4" s="301" t="s">
        <v>22</v>
      </c>
      <c r="B4" s="301"/>
      <c r="C4" s="302" t="s">
        <v>182</v>
      </c>
      <c r="D4" s="301" t="s">
        <v>25</v>
      </c>
      <c r="E4" s="296" t="s">
        <v>183</v>
      </c>
      <c r="F4" s="296"/>
      <c r="G4" s="295" t="s">
        <v>184</v>
      </c>
      <c r="H4" s="290" t="s">
        <v>185</v>
      </c>
      <c r="I4" s="290" t="s">
        <v>46</v>
      </c>
      <c r="J4" s="290" t="s">
        <v>186</v>
      </c>
      <c r="K4" s="290" t="s">
        <v>47</v>
      </c>
      <c r="L4" s="291" t="s">
        <v>187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7" customFormat="1" ht="18" customHeight="1">
      <c r="A5" s="299" t="s">
        <v>26</v>
      </c>
      <c r="B5" s="299" t="s">
        <v>27</v>
      </c>
      <c r="C5" s="302"/>
      <c r="D5" s="301"/>
      <c r="E5" s="294" t="s">
        <v>188</v>
      </c>
      <c r="F5" s="294" t="s">
        <v>189</v>
      </c>
      <c r="G5" s="295"/>
      <c r="H5" s="290"/>
      <c r="I5" s="290"/>
      <c r="J5" s="290"/>
      <c r="K5" s="290"/>
      <c r="L5" s="29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7" customFormat="1" ht="16.5" customHeight="1">
      <c r="A6" s="300"/>
      <c r="B6" s="300"/>
      <c r="C6" s="302"/>
      <c r="D6" s="301"/>
      <c r="E6" s="294"/>
      <c r="F6" s="294"/>
      <c r="G6" s="295"/>
      <c r="H6" s="290"/>
      <c r="I6" s="290"/>
      <c r="J6" s="290"/>
      <c r="K6" s="290"/>
      <c r="L6" s="29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7" customFormat="1" ht="16.5" customHeight="1">
      <c r="A7" s="48" t="s">
        <v>29</v>
      </c>
      <c r="B7" s="48" t="s">
        <v>29</v>
      </c>
      <c r="C7" s="49" t="s">
        <v>29</v>
      </c>
      <c r="D7" s="50">
        <v>1</v>
      </c>
      <c r="E7" s="51">
        <v>2</v>
      </c>
      <c r="F7" s="51">
        <v>3</v>
      </c>
      <c r="G7" s="51">
        <v>4</v>
      </c>
      <c r="H7" s="51">
        <v>5</v>
      </c>
      <c r="I7" s="51">
        <v>6</v>
      </c>
      <c r="J7" s="51">
        <v>7</v>
      </c>
      <c r="K7" s="50">
        <v>8</v>
      </c>
      <c r="L7" s="50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52" customFormat="1" ht="26.25" customHeight="1">
      <c r="A8" s="157"/>
      <c r="B8" s="158"/>
      <c r="C8" s="158" t="s">
        <v>2</v>
      </c>
      <c r="D8" s="168"/>
      <c r="E8" s="168"/>
      <c r="F8" s="168"/>
      <c r="G8" s="168">
        <f aca="true" t="shared" si="0" ref="G8:L8">SUM(G9,G15,G36)</f>
        <v>0</v>
      </c>
      <c r="H8" s="168">
        <f t="shared" si="0"/>
        <v>0</v>
      </c>
      <c r="I8" s="168">
        <f t="shared" si="0"/>
        <v>0</v>
      </c>
      <c r="J8" s="168">
        <f t="shared" si="0"/>
        <v>0</v>
      </c>
      <c r="K8" s="168">
        <f t="shared" si="0"/>
        <v>0</v>
      </c>
      <c r="L8" s="168">
        <f t="shared" si="0"/>
        <v>0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</row>
    <row r="9" spans="1:188" s="47" customFormat="1" ht="26.25" customHeight="1">
      <c r="A9" s="203" t="s">
        <v>129</v>
      </c>
      <c r="B9" s="204"/>
      <c r="C9" s="204" t="s">
        <v>37</v>
      </c>
      <c r="D9" s="205">
        <v>400900</v>
      </c>
      <c r="E9" s="205"/>
      <c r="F9" s="205">
        <v>400900</v>
      </c>
      <c r="G9" s="205">
        <f aca="true" t="shared" si="1" ref="G9:L9">SUM(G10:G14)</f>
        <v>0</v>
      </c>
      <c r="H9" s="205">
        <f t="shared" si="1"/>
        <v>0</v>
      </c>
      <c r="I9" s="205">
        <f t="shared" si="1"/>
        <v>0</v>
      </c>
      <c r="J9" s="205">
        <f t="shared" si="1"/>
        <v>0</v>
      </c>
      <c r="K9" s="205">
        <f t="shared" si="1"/>
        <v>0</v>
      </c>
      <c r="L9" s="205">
        <f t="shared" si="1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7" customFormat="1" ht="26.25" customHeight="1">
      <c r="A10" s="203" t="s">
        <v>130</v>
      </c>
      <c r="B10" s="204" t="s">
        <v>121</v>
      </c>
      <c r="C10" s="204" t="s">
        <v>131</v>
      </c>
      <c r="D10" s="205">
        <v>272700</v>
      </c>
      <c r="E10" s="205"/>
      <c r="F10" s="205">
        <v>272700</v>
      </c>
      <c r="G10" s="206"/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7" customFormat="1" ht="26.25" customHeight="1">
      <c r="A11" s="203" t="s">
        <v>130</v>
      </c>
      <c r="B11" s="204" t="s">
        <v>118</v>
      </c>
      <c r="C11" s="204" t="s">
        <v>132</v>
      </c>
      <c r="D11" s="205">
        <v>128200</v>
      </c>
      <c r="E11" s="205"/>
      <c r="F11" s="205">
        <v>128200</v>
      </c>
      <c r="G11" s="206"/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7" customFormat="1" ht="26.25" customHeight="1">
      <c r="A12" s="203" t="s">
        <v>130</v>
      </c>
      <c r="B12" s="204" t="s">
        <v>123</v>
      </c>
      <c r="C12" s="204" t="s">
        <v>133</v>
      </c>
      <c r="D12" s="205">
        <f aca="true" t="shared" si="2" ref="D12:D39">SUM(E12,G12:L12)</f>
        <v>0</v>
      </c>
      <c r="E12" s="205"/>
      <c r="F12" s="205"/>
      <c r="G12" s="206"/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7" customFormat="1" ht="26.25" customHeight="1">
      <c r="A13" s="203" t="s">
        <v>130</v>
      </c>
      <c r="B13" s="204" t="s">
        <v>117</v>
      </c>
      <c r="C13" s="204" t="s">
        <v>134</v>
      </c>
      <c r="D13" s="205">
        <f t="shared" si="2"/>
        <v>0</v>
      </c>
      <c r="E13" s="205"/>
      <c r="F13" s="205"/>
      <c r="G13" s="206"/>
      <c r="H13" s="206">
        <v>0</v>
      </c>
      <c r="I13" s="206">
        <v>0</v>
      </c>
      <c r="J13" s="206">
        <v>0</v>
      </c>
      <c r="K13" s="206">
        <v>0</v>
      </c>
      <c r="L13" s="20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7" customFormat="1" ht="26.25" customHeight="1">
      <c r="A14" s="203" t="s">
        <v>130</v>
      </c>
      <c r="B14" s="204" t="s">
        <v>125</v>
      </c>
      <c r="C14" s="204" t="s">
        <v>136</v>
      </c>
      <c r="D14" s="205">
        <f t="shared" si="2"/>
        <v>0</v>
      </c>
      <c r="E14" s="205"/>
      <c r="F14" s="205"/>
      <c r="G14" s="206"/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203" t="s">
        <v>137</v>
      </c>
      <c r="B15" s="204"/>
      <c r="C15" s="204" t="s">
        <v>138</v>
      </c>
      <c r="D15" s="205">
        <v>72000</v>
      </c>
      <c r="E15" s="205">
        <v>72000</v>
      </c>
      <c r="F15" s="205">
        <v>72000</v>
      </c>
      <c r="G15" s="205">
        <f aca="true" t="shared" si="3" ref="G15:L15">SUM(G16:G35)</f>
        <v>0</v>
      </c>
      <c r="H15" s="205">
        <f t="shared" si="3"/>
        <v>0</v>
      </c>
      <c r="I15" s="205">
        <f t="shared" si="3"/>
        <v>0</v>
      </c>
      <c r="J15" s="205">
        <f t="shared" si="3"/>
        <v>0</v>
      </c>
      <c r="K15" s="205">
        <f t="shared" si="3"/>
        <v>0</v>
      </c>
      <c r="L15" s="205">
        <f t="shared" si="3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203" t="s">
        <v>139</v>
      </c>
      <c r="B16" s="204" t="s">
        <v>121</v>
      </c>
      <c r="C16" s="204" t="s">
        <v>140</v>
      </c>
      <c r="D16" s="205">
        <v>12000</v>
      </c>
      <c r="E16" s="205">
        <v>12000</v>
      </c>
      <c r="F16" s="205">
        <v>12000</v>
      </c>
      <c r="G16" s="206"/>
      <c r="H16" s="206">
        <v>0</v>
      </c>
      <c r="I16" s="206">
        <v>0</v>
      </c>
      <c r="J16" s="206">
        <v>0</v>
      </c>
      <c r="K16" s="206">
        <v>0</v>
      </c>
      <c r="L16" s="20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203" t="s">
        <v>139</v>
      </c>
      <c r="B17" s="204" t="s">
        <v>118</v>
      </c>
      <c r="C17" s="204" t="s">
        <v>141</v>
      </c>
      <c r="D17" s="205">
        <v>15000</v>
      </c>
      <c r="E17" s="205">
        <v>15000</v>
      </c>
      <c r="F17" s="205">
        <v>15000</v>
      </c>
      <c r="G17" s="206"/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203" t="s">
        <v>139</v>
      </c>
      <c r="B18" s="204" t="s">
        <v>123</v>
      </c>
      <c r="C18" s="204" t="s">
        <v>142</v>
      </c>
      <c r="D18" s="205">
        <f t="shared" si="2"/>
        <v>0</v>
      </c>
      <c r="E18" s="205"/>
      <c r="F18" s="205"/>
      <c r="G18" s="206"/>
      <c r="H18" s="206">
        <v>0</v>
      </c>
      <c r="I18" s="206">
        <v>0</v>
      </c>
      <c r="J18" s="206">
        <v>0</v>
      </c>
      <c r="K18" s="206">
        <v>0</v>
      </c>
      <c r="L18" s="20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203" t="s">
        <v>139</v>
      </c>
      <c r="B19" s="204" t="s">
        <v>117</v>
      </c>
      <c r="C19" s="204" t="s">
        <v>143</v>
      </c>
      <c r="D19" s="205">
        <f t="shared" si="2"/>
        <v>0</v>
      </c>
      <c r="E19" s="205"/>
      <c r="F19" s="205"/>
      <c r="G19" s="206"/>
      <c r="H19" s="206">
        <v>0</v>
      </c>
      <c r="I19" s="206">
        <v>0</v>
      </c>
      <c r="J19" s="206">
        <v>0</v>
      </c>
      <c r="K19" s="206">
        <v>0</v>
      </c>
      <c r="L19" s="20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203" t="s">
        <v>139</v>
      </c>
      <c r="B20" s="204" t="s">
        <v>120</v>
      </c>
      <c r="C20" s="204" t="s">
        <v>144</v>
      </c>
      <c r="D20" s="205"/>
      <c r="E20" s="205"/>
      <c r="F20" s="205"/>
      <c r="G20" s="206"/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203" t="s">
        <v>139</v>
      </c>
      <c r="B21" s="204" t="s">
        <v>145</v>
      </c>
      <c r="C21" s="204" t="s">
        <v>146</v>
      </c>
      <c r="D21" s="205">
        <v>8000</v>
      </c>
      <c r="E21" s="205">
        <v>8000</v>
      </c>
      <c r="F21" s="205">
        <v>8000</v>
      </c>
      <c r="G21" s="206"/>
      <c r="H21" s="206">
        <v>0</v>
      </c>
      <c r="I21" s="206">
        <v>0</v>
      </c>
      <c r="J21" s="206">
        <v>0</v>
      </c>
      <c r="K21" s="206">
        <v>0</v>
      </c>
      <c r="L21" s="20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203" t="s">
        <v>139</v>
      </c>
      <c r="B22" s="204" t="s">
        <v>135</v>
      </c>
      <c r="C22" s="204" t="s">
        <v>147</v>
      </c>
      <c r="D22" s="205">
        <v>3000</v>
      </c>
      <c r="E22" s="205">
        <v>3000</v>
      </c>
      <c r="F22" s="205">
        <v>3000</v>
      </c>
      <c r="G22" s="206"/>
      <c r="H22" s="206">
        <v>0</v>
      </c>
      <c r="I22" s="206">
        <v>0</v>
      </c>
      <c r="J22" s="206">
        <v>0</v>
      </c>
      <c r="K22" s="206">
        <v>0</v>
      </c>
      <c r="L22" s="20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203" t="s">
        <v>139</v>
      </c>
      <c r="B23" s="204" t="s">
        <v>148</v>
      </c>
      <c r="C23" s="204" t="s">
        <v>149</v>
      </c>
      <c r="D23" s="205">
        <f t="shared" si="2"/>
        <v>0</v>
      </c>
      <c r="E23" s="205"/>
      <c r="F23" s="205"/>
      <c r="G23" s="206"/>
      <c r="H23" s="206">
        <v>0</v>
      </c>
      <c r="I23" s="206">
        <v>0</v>
      </c>
      <c r="J23" s="206">
        <v>0</v>
      </c>
      <c r="K23" s="206">
        <v>0</v>
      </c>
      <c r="L23" s="20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203" t="s">
        <v>139</v>
      </c>
      <c r="B24" s="204" t="s">
        <v>126</v>
      </c>
      <c r="C24" s="204" t="s">
        <v>150</v>
      </c>
      <c r="D24" s="205">
        <v>18000</v>
      </c>
      <c r="E24" s="205">
        <v>18000</v>
      </c>
      <c r="F24" s="205">
        <v>18000</v>
      </c>
      <c r="G24" s="206"/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203" t="s">
        <v>139</v>
      </c>
      <c r="B25" s="204" t="s">
        <v>124</v>
      </c>
      <c r="C25" s="204" t="s">
        <v>151</v>
      </c>
      <c r="D25" s="205">
        <f t="shared" si="2"/>
        <v>0</v>
      </c>
      <c r="E25" s="205"/>
      <c r="F25" s="205"/>
      <c r="G25" s="206"/>
      <c r="H25" s="206">
        <v>0</v>
      </c>
      <c r="I25" s="206">
        <v>0</v>
      </c>
      <c r="J25" s="206">
        <v>0</v>
      </c>
      <c r="K25" s="206">
        <v>0</v>
      </c>
      <c r="L25" s="20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203" t="s">
        <v>139</v>
      </c>
      <c r="B26" s="204" t="s">
        <v>152</v>
      </c>
      <c r="C26" s="204" t="s">
        <v>153</v>
      </c>
      <c r="D26" s="205">
        <f t="shared" si="2"/>
        <v>0</v>
      </c>
      <c r="E26" s="205"/>
      <c r="F26" s="205"/>
      <c r="G26" s="206"/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203" t="s">
        <v>139</v>
      </c>
      <c r="B27" s="204" t="s">
        <v>154</v>
      </c>
      <c r="C27" s="204" t="s">
        <v>155</v>
      </c>
      <c r="D27" s="205">
        <f t="shared" si="2"/>
        <v>0</v>
      </c>
      <c r="E27" s="205"/>
      <c r="F27" s="205"/>
      <c r="G27" s="206"/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203" t="s">
        <v>139</v>
      </c>
      <c r="B28" s="204" t="s">
        <v>156</v>
      </c>
      <c r="C28" s="204" t="s">
        <v>157</v>
      </c>
      <c r="D28" s="205">
        <v>8000</v>
      </c>
      <c r="E28" s="205">
        <v>8000</v>
      </c>
      <c r="F28" s="205">
        <v>8000</v>
      </c>
      <c r="G28" s="206"/>
      <c r="H28" s="206">
        <v>0</v>
      </c>
      <c r="I28" s="206">
        <v>0</v>
      </c>
      <c r="J28" s="206">
        <v>0</v>
      </c>
      <c r="K28" s="206">
        <v>0</v>
      </c>
      <c r="L28" s="20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203" t="s">
        <v>139</v>
      </c>
      <c r="B29" s="204" t="s">
        <v>158</v>
      </c>
      <c r="C29" s="204" t="s">
        <v>159</v>
      </c>
      <c r="D29" s="205">
        <f t="shared" si="2"/>
        <v>0</v>
      </c>
      <c r="E29" s="205"/>
      <c r="F29" s="205"/>
      <c r="G29" s="206"/>
      <c r="H29" s="206">
        <v>0</v>
      </c>
      <c r="I29" s="206">
        <v>0</v>
      </c>
      <c r="J29" s="206">
        <v>0</v>
      </c>
      <c r="K29" s="206">
        <v>0</v>
      </c>
      <c r="L29" s="20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203" t="s">
        <v>139</v>
      </c>
      <c r="B30" s="204" t="s">
        <v>178</v>
      </c>
      <c r="C30" s="204" t="s">
        <v>179</v>
      </c>
      <c r="D30" s="205">
        <f t="shared" si="2"/>
        <v>0</v>
      </c>
      <c r="E30" s="205"/>
      <c r="F30" s="205"/>
      <c r="G30" s="206"/>
      <c r="H30" s="206">
        <v>0</v>
      </c>
      <c r="I30" s="206">
        <v>0</v>
      </c>
      <c r="J30" s="206">
        <v>0</v>
      </c>
      <c r="K30" s="206">
        <v>0</v>
      </c>
      <c r="L30" s="206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203" t="s">
        <v>139</v>
      </c>
      <c r="B31" s="204" t="s">
        <v>160</v>
      </c>
      <c r="C31" s="204" t="s">
        <v>161</v>
      </c>
      <c r="D31" s="205">
        <f t="shared" si="2"/>
        <v>0</v>
      </c>
      <c r="E31" s="205"/>
      <c r="F31" s="205"/>
      <c r="G31" s="206"/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203" t="s">
        <v>139</v>
      </c>
      <c r="B32" s="204" t="s">
        <v>162</v>
      </c>
      <c r="C32" s="204" t="s">
        <v>163</v>
      </c>
      <c r="D32" s="205">
        <f t="shared" si="2"/>
        <v>0</v>
      </c>
      <c r="E32" s="205"/>
      <c r="F32" s="205"/>
      <c r="G32" s="206"/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203" t="s">
        <v>139</v>
      </c>
      <c r="B33" s="204" t="s">
        <v>164</v>
      </c>
      <c r="C33" s="204" t="s">
        <v>165</v>
      </c>
      <c r="D33" s="205">
        <v>46000</v>
      </c>
      <c r="E33" s="205">
        <v>46000</v>
      </c>
      <c r="F33" s="205">
        <v>46000</v>
      </c>
      <c r="G33" s="206"/>
      <c r="H33" s="206">
        <v>0</v>
      </c>
      <c r="I33" s="206">
        <v>0</v>
      </c>
      <c r="J33" s="206">
        <v>0</v>
      </c>
      <c r="K33" s="206">
        <v>0</v>
      </c>
      <c r="L33" s="206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203" t="s">
        <v>139</v>
      </c>
      <c r="B34" s="204" t="s">
        <v>166</v>
      </c>
      <c r="C34" s="204" t="s">
        <v>167</v>
      </c>
      <c r="D34" s="205">
        <f t="shared" si="2"/>
        <v>0</v>
      </c>
      <c r="E34" s="205"/>
      <c r="F34" s="205"/>
      <c r="G34" s="206"/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203" t="s">
        <v>139</v>
      </c>
      <c r="B35" s="204" t="s">
        <v>125</v>
      </c>
      <c r="C35" s="204" t="s">
        <v>168</v>
      </c>
      <c r="D35" s="205">
        <f t="shared" si="2"/>
        <v>0</v>
      </c>
      <c r="E35" s="205"/>
      <c r="F35" s="205"/>
      <c r="G35" s="206"/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203" t="s">
        <v>169</v>
      </c>
      <c r="B36" s="204"/>
      <c r="C36" s="204" t="s">
        <v>39</v>
      </c>
      <c r="D36" s="205"/>
      <c r="E36" s="205"/>
      <c r="F36" s="205"/>
      <c r="G36" s="205"/>
      <c r="H36" s="205"/>
      <c r="I36" s="205"/>
      <c r="J36" s="205"/>
      <c r="K36" s="205"/>
      <c r="L36" s="20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204" t="s">
        <v>170</v>
      </c>
      <c r="B37" s="204" t="s">
        <v>118</v>
      </c>
      <c r="C37" s="204" t="s">
        <v>171</v>
      </c>
      <c r="D37" s="205"/>
      <c r="E37" s="205"/>
      <c r="F37" s="205"/>
      <c r="G37" s="206"/>
      <c r="H37" s="206">
        <v>0</v>
      </c>
      <c r="I37" s="206">
        <v>0</v>
      </c>
      <c r="J37" s="206">
        <v>0</v>
      </c>
      <c r="K37" s="206">
        <v>0</v>
      </c>
      <c r="L37" s="206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203" t="s">
        <v>170</v>
      </c>
      <c r="B38" s="204" t="s">
        <v>126</v>
      </c>
      <c r="C38" s="204" t="s">
        <v>128</v>
      </c>
      <c r="D38" s="205">
        <f t="shared" si="2"/>
        <v>0</v>
      </c>
      <c r="E38" s="205"/>
      <c r="F38" s="205"/>
      <c r="G38" s="206"/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204" t="s">
        <v>170</v>
      </c>
      <c r="B39" s="204" t="s">
        <v>154</v>
      </c>
      <c r="C39" s="204" t="s">
        <v>172</v>
      </c>
      <c r="D39" s="205">
        <f t="shared" si="2"/>
        <v>0</v>
      </c>
      <c r="E39" s="205"/>
      <c r="F39" s="205"/>
      <c r="G39" s="206"/>
      <c r="H39" s="206">
        <v>0</v>
      </c>
      <c r="I39" s="206">
        <v>0</v>
      </c>
      <c r="J39" s="206">
        <v>0</v>
      </c>
      <c r="K39" s="206">
        <v>0</v>
      </c>
      <c r="L39" s="206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 formatCells="0" formatColumns="0" formatRows="0"/>
  <mergeCells count="17">
    <mergeCell ref="A1:B1"/>
    <mergeCell ref="H4:H6"/>
    <mergeCell ref="I4:I6"/>
    <mergeCell ref="A3:F3"/>
    <mergeCell ref="A5:A6"/>
    <mergeCell ref="D4:D6"/>
    <mergeCell ref="C4:C6"/>
    <mergeCell ref="B5:B6"/>
    <mergeCell ref="A4:B4"/>
    <mergeCell ref="A2:L2"/>
    <mergeCell ref="J4:J6"/>
    <mergeCell ref="L4:L6"/>
    <mergeCell ref="F5:F6"/>
    <mergeCell ref="G4:G6"/>
    <mergeCell ref="E4:F4"/>
    <mergeCell ref="E5:E6"/>
    <mergeCell ref="K4:K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B7" sqref="B7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4" t="s">
        <v>107</v>
      </c>
    </row>
    <row r="2" spans="1:3" s="53" customFormat="1" ht="51" customHeight="1">
      <c r="A2" s="304" t="s">
        <v>115</v>
      </c>
      <c r="B2" s="304"/>
      <c r="C2" s="129"/>
    </row>
    <row r="3" spans="1:2" ht="18.75" customHeight="1">
      <c r="A3" s="162" t="s">
        <v>201</v>
      </c>
      <c r="B3" s="188" t="s">
        <v>190</v>
      </c>
    </row>
    <row r="4" spans="1:3" s="55" customFormat="1" ht="30" customHeight="1">
      <c r="A4" s="54" t="s">
        <v>109</v>
      </c>
      <c r="B4" s="128" t="s">
        <v>106</v>
      </c>
      <c r="C4"/>
    </row>
    <row r="5" spans="1:3" s="160" customFormat="1" ht="30" customHeight="1">
      <c r="A5" s="159" t="s">
        <v>50</v>
      </c>
      <c r="B5" s="167">
        <f>SUM(B6:B8)</f>
        <v>105000</v>
      </c>
      <c r="C5" s="149"/>
    </row>
    <row r="6" spans="1:3" s="160" customFormat="1" ht="30" customHeight="1">
      <c r="A6" s="161" t="s">
        <v>51</v>
      </c>
      <c r="B6" s="167"/>
      <c r="C6" s="149"/>
    </row>
    <row r="7" spans="1:3" s="160" customFormat="1" ht="30" customHeight="1">
      <c r="A7" s="161" t="s">
        <v>52</v>
      </c>
      <c r="B7" s="167">
        <v>50000</v>
      </c>
      <c r="C7" s="149"/>
    </row>
    <row r="8" spans="1:3" s="160" customFormat="1" ht="30" customHeight="1">
      <c r="A8" s="161" t="s">
        <v>53</v>
      </c>
      <c r="B8" s="167">
        <v>55000</v>
      </c>
      <c r="C8" s="149"/>
    </row>
    <row r="9" spans="1:3" s="160" customFormat="1" ht="30" customHeight="1">
      <c r="A9" s="161" t="s">
        <v>54</v>
      </c>
      <c r="B9" s="167">
        <v>55000</v>
      </c>
      <c r="C9" s="149"/>
    </row>
    <row r="10" spans="1:3" s="160" customFormat="1" ht="30" customHeight="1">
      <c r="A10" s="161" t="s">
        <v>55</v>
      </c>
      <c r="B10" s="167"/>
      <c r="C10" s="149"/>
    </row>
    <row r="11" spans="1:3" s="55" customFormat="1" ht="30" customHeight="1">
      <c r="A11" s="124"/>
      <c r="B11" s="124"/>
      <c r="C11"/>
    </row>
    <row r="12" spans="1:3" s="55" customFormat="1" ht="114" customHeight="1">
      <c r="A12" s="305" t="s">
        <v>49</v>
      </c>
      <c r="B12" s="305"/>
      <c r="C12"/>
    </row>
    <row r="13" spans="1:3" s="55" customFormat="1" ht="14.25" customHeight="1">
      <c r="A13"/>
      <c r="B13"/>
      <c r="C13"/>
    </row>
    <row r="14" spans="1:3" s="55" customFormat="1" ht="14.25" customHeight="1">
      <c r="A14"/>
      <c r="B14"/>
      <c r="C14"/>
    </row>
    <row r="15" spans="1:3" s="55" customFormat="1" ht="14.25" customHeight="1">
      <c r="A15"/>
      <c r="B15"/>
      <c r="C15"/>
    </row>
    <row r="16" spans="1:3" s="55" customFormat="1" ht="14.25" customHeight="1">
      <c r="A16"/>
      <c r="B16"/>
      <c r="C16"/>
    </row>
    <row r="17" spans="1:3" s="55" customFormat="1" ht="14.25" customHeight="1">
      <c r="A17"/>
      <c r="B17"/>
      <c r="C17"/>
    </row>
    <row r="18" s="55" customFormat="1" ht="14.25" customHeight="1"/>
    <row r="19" s="55" customFormat="1" ht="14.25" customHeight="1"/>
    <row r="20" s="55" customFormat="1" ht="14.25" customHeight="1"/>
    <row r="21" s="55" customFormat="1" ht="14.25" customHeight="1"/>
    <row r="22" s="55" customFormat="1" ht="14.25" customHeight="1"/>
    <row r="23" s="55" customFormat="1" ht="14.25" customHeight="1"/>
    <row r="24" s="55" customFormat="1" ht="14.25" customHeight="1"/>
    <row r="25" s="55" customFormat="1" ht="14.25" customHeight="1"/>
    <row r="26" s="55" customFormat="1" ht="14.25" customHeight="1"/>
    <row r="27" s="55" customFormat="1" ht="14.25" customHeight="1"/>
    <row r="28" s="55" customFormat="1" ht="14.25" customHeight="1"/>
    <row r="29" s="55" customFormat="1" ht="14.25" customHeight="1"/>
    <row r="30" s="55" customFormat="1" ht="14.25" customHeight="1"/>
    <row r="31" s="55" customFormat="1" ht="14.25" customHeight="1"/>
    <row r="32" s="55" customFormat="1" ht="14.25" customHeight="1"/>
    <row r="33" spans="1:3" s="55" customFormat="1" ht="14.25" customHeight="1">
      <c r="A33"/>
      <c r="B33"/>
      <c r="C33"/>
    </row>
    <row r="34" spans="1:3" s="55" customFormat="1" ht="14.25" customHeight="1">
      <c r="A34"/>
      <c r="B34"/>
      <c r="C34"/>
    </row>
    <row r="35" spans="1:3" s="55" customFormat="1" ht="14.25" customHeight="1">
      <c r="A35"/>
      <c r="B35"/>
      <c r="C35"/>
    </row>
    <row r="36" spans="1:3" s="55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zoomScalePageLayoutView="0" workbookViewId="0" topLeftCell="A1">
      <selection activeCell="A2" sqref="A2:M2"/>
    </sheetView>
  </sheetViews>
  <sheetFormatPr defaultColWidth="7.25390625" defaultRowHeight="14.25"/>
  <cols>
    <col min="1" max="1" width="5.50390625" style="25" customWidth="1"/>
    <col min="2" max="3" width="4.875" style="25" customWidth="1"/>
    <col min="4" max="4" width="6.50390625" style="25" customWidth="1"/>
    <col min="5" max="5" width="14.625" style="25" customWidth="1"/>
    <col min="6" max="6" width="12.75390625" style="25" customWidth="1"/>
    <col min="7" max="13" width="10.875" style="25" customWidth="1"/>
    <col min="14" max="245" width="7.25390625" style="25" customWidth="1"/>
    <col min="246" max="16384" width="7.25390625" style="25" customWidth="1"/>
  </cols>
  <sheetData>
    <row r="1" spans="1:245" ht="25.5" customHeight="1">
      <c r="A1" s="18"/>
      <c r="B1" s="18"/>
      <c r="C1" s="19"/>
      <c r="D1" s="20"/>
      <c r="E1" s="21"/>
      <c r="F1" s="22"/>
      <c r="G1" s="22"/>
      <c r="H1" s="22"/>
      <c r="I1" s="23"/>
      <c r="J1" s="22"/>
      <c r="K1" s="22"/>
      <c r="L1" s="22"/>
      <c r="M1" s="24" t="s">
        <v>110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6" t="s">
        <v>116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8" t="s">
        <v>202</v>
      </c>
      <c r="B3" s="289"/>
      <c r="C3" s="289"/>
      <c r="D3" s="289"/>
      <c r="E3" s="289"/>
      <c r="F3" s="22"/>
      <c r="G3" s="26"/>
      <c r="H3" s="26"/>
      <c r="I3" s="26"/>
      <c r="J3" s="26"/>
      <c r="K3" s="26"/>
      <c r="L3" s="26"/>
      <c r="M3" s="27" t="s">
        <v>190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34" customFormat="1" ht="25.5" customHeight="1">
      <c r="A4" s="28" t="s">
        <v>22</v>
      </c>
      <c r="B4" s="29"/>
      <c r="C4" s="29"/>
      <c r="D4" s="287" t="s">
        <v>23</v>
      </c>
      <c r="E4" s="287" t="s">
        <v>24</v>
      </c>
      <c r="F4" s="287" t="s">
        <v>25</v>
      </c>
      <c r="G4" s="31" t="s">
        <v>35</v>
      </c>
      <c r="H4" s="31"/>
      <c r="I4" s="31"/>
      <c r="J4" s="32"/>
      <c r="K4" s="33" t="s">
        <v>36</v>
      </c>
      <c r="L4" s="31"/>
      <c r="M4" s="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34" customFormat="1" ht="25.5" customHeight="1">
      <c r="A5" s="35" t="s">
        <v>26</v>
      </c>
      <c r="B5" s="36" t="s">
        <v>27</v>
      </c>
      <c r="C5" s="36" t="s">
        <v>28</v>
      </c>
      <c r="D5" s="287"/>
      <c r="E5" s="287"/>
      <c r="F5" s="287"/>
      <c r="G5" s="37" t="s">
        <v>5</v>
      </c>
      <c r="H5" s="30" t="s">
        <v>37</v>
      </c>
      <c r="I5" s="30" t="s">
        <v>38</v>
      </c>
      <c r="J5" s="30" t="s">
        <v>39</v>
      </c>
      <c r="K5" s="30" t="s">
        <v>5</v>
      </c>
      <c r="L5" s="30" t="s">
        <v>40</v>
      </c>
      <c r="M5" s="30" t="s">
        <v>41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34" customFormat="1" ht="20.25" customHeight="1">
      <c r="A6" s="35" t="s">
        <v>29</v>
      </c>
      <c r="B6" s="36" t="s">
        <v>29</v>
      </c>
      <c r="C6" s="36" t="s">
        <v>29</v>
      </c>
      <c r="D6" s="134" t="s">
        <v>29</v>
      </c>
      <c r="E6" s="30" t="s">
        <v>29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34" customFormat="1" ht="20.25" customHeight="1">
      <c r="A7" s="35"/>
      <c r="B7" s="36"/>
      <c r="C7" s="36"/>
      <c r="D7" s="134"/>
      <c r="E7" s="30"/>
      <c r="F7" s="134"/>
      <c r="G7" s="134"/>
      <c r="H7" s="134"/>
      <c r="I7" s="134"/>
      <c r="J7" s="134"/>
      <c r="K7" s="134"/>
      <c r="L7" s="134"/>
      <c r="M7" s="13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43" customFormat="1" ht="27" customHeight="1">
      <c r="A8" s="30"/>
      <c r="B8" s="163"/>
      <c r="C8" s="163"/>
      <c r="D8" s="164"/>
      <c r="E8" s="165"/>
      <c r="F8" s="156"/>
      <c r="G8" s="156"/>
      <c r="H8" s="156"/>
      <c r="I8" s="156"/>
      <c r="J8" s="156"/>
      <c r="K8" s="156"/>
      <c r="L8" s="156"/>
      <c r="M8" s="156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</row>
    <row r="9" spans="1:245" s="34" customFormat="1" ht="20.25" customHeight="1">
      <c r="A9" s="43"/>
      <c r="B9" s="43"/>
      <c r="D9" s="43"/>
      <c r="E9" s="43"/>
      <c r="F9" s="43"/>
      <c r="G9" s="43"/>
      <c r="H9" s="43"/>
      <c r="I9" s="43"/>
      <c r="J9" s="43"/>
      <c r="L9" s="43"/>
      <c r="M9" s="4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34" customFormat="1" ht="20.25" customHeight="1">
      <c r="A10" s="43"/>
      <c r="B10" s="43"/>
      <c r="C10" s="43"/>
      <c r="D10" s="43"/>
      <c r="E10" s="43"/>
      <c r="F10" s="43"/>
      <c r="G10" s="4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34" customFormat="1" ht="20.25" customHeight="1">
      <c r="B11" s="43"/>
      <c r="C11" s="43"/>
      <c r="D11" s="43"/>
      <c r="E11" s="43"/>
      <c r="F11" s="43"/>
      <c r="G11" s="43"/>
      <c r="H11" s="4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34" customFormat="1" ht="20.25" customHeight="1">
      <c r="D12" s="43"/>
      <c r="E12" s="43"/>
      <c r="F12" s="43"/>
      <c r="G12" s="43"/>
      <c r="H12" s="4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34" customFormat="1" ht="20.25" customHeight="1">
      <c r="E13" s="43"/>
      <c r="G13" s="43"/>
      <c r="H13" s="4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34" customFormat="1" ht="20.25" customHeight="1">
      <c r="H14" s="4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34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34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34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34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34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34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34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34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34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4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34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34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34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34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34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34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34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2017-05-21T08:36:07Z</cp:lastPrinted>
  <dcterms:created xsi:type="dcterms:W3CDTF">2016-12-14T09:11:44Z</dcterms:created>
  <dcterms:modified xsi:type="dcterms:W3CDTF">2017-06-06T09:13:31Z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197988</vt:i4>
  </property>
</Properties>
</file>